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chał\Desktop\"/>
    </mc:Choice>
  </mc:AlternateContent>
  <xr:revisionPtr revIDLastSave="0" documentId="13_ncr:1_{38987D5C-7D2A-4326-8688-769ECAE89266}" xr6:coauthVersionLast="45" xr6:coauthVersionMax="45" xr10:uidLastSave="{00000000-0000-0000-0000-000000000000}"/>
  <bookViews>
    <workbookView xWindow="-120" yWindow="-120" windowWidth="20730" windowHeight="11160" xr2:uid="{FFE2F4D4-DA4D-42D2-B864-2544443A95A3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461" i="1" l="1"/>
  <c r="H461" i="1"/>
  <c r="G461" i="1"/>
  <c r="F461" i="1"/>
  <c r="I460" i="1"/>
  <c r="H460" i="1"/>
  <c r="G460" i="1"/>
  <c r="F460" i="1"/>
  <c r="I459" i="1"/>
  <c r="H459" i="1"/>
  <c r="G459" i="1"/>
  <c r="F459" i="1"/>
  <c r="I458" i="1"/>
  <c r="H458" i="1"/>
  <c r="G458" i="1"/>
  <c r="F458" i="1"/>
  <c r="I457" i="1"/>
  <c r="H457" i="1"/>
  <c r="G457" i="1"/>
  <c r="F457" i="1"/>
  <c r="I456" i="1"/>
  <c r="H456" i="1"/>
  <c r="G456" i="1"/>
  <c r="F456" i="1"/>
  <c r="I455" i="1"/>
  <c r="H455" i="1"/>
  <c r="G455" i="1"/>
  <c r="F455" i="1"/>
  <c r="I454" i="1"/>
  <c r="H454" i="1"/>
  <c r="G454" i="1"/>
  <c r="F454" i="1"/>
  <c r="I453" i="1"/>
  <c r="H453" i="1"/>
  <c r="G453" i="1"/>
  <c r="F453" i="1"/>
  <c r="I452" i="1"/>
  <c r="H452" i="1"/>
  <c r="G452" i="1"/>
  <c r="F452" i="1"/>
  <c r="I451" i="1"/>
  <c r="H451" i="1"/>
  <c r="G451" i="1"/>
  <c r="F451" i="1"/>
  <c r="I450" i="1"/>
  <c r="H450" i="1"/>
  <c r="G450" i="1"/>
  <c r="F450" i="1"/>
  <c r="I449" i="1"/>
  <c r="H449" i="1"/>
  <c r="G449" i="1"/>
  <c r="F449" i="1"/>
  <c r="I448" i="1"/>
  <c r="H448" i="1"/>
  <c r="G448" i="1"/>
  <c r="F448" i="1"/>
  <c r="I447" i="1"/>
  <c r="H447" i="1"/>
  <c r="G447" i="1"/>
  <c r="F447" i="1"/>
  <c r="I446" i="1"/>
  <c r="H446" i="1"/>
  <c r="G446" i="1"/>
  <c r="F446" i="1"/>
  <c r="K438" i="1"/>
  <c r="K437" i="1"/>
  <c r="K436" i="1"/>
  <c r="K435" i="1"/>
  <c r="K434" i="1"/>
  <c r="K433" i="1"/>
  <c r="K432" i="1"/>
  <c r="K431" i="1"/>
  <c r="K430" i="1"/>
  <c r="K429" i="1"/>
  <c r="K428" i="1"/>
  <c r="K427" i="1"/>
  <c r="K426" i="1"/>
  <c r="K425" i="1"/>
  <c r="K424" i="1"/>
  <c r="K423" i="1"/>
  <c r="K422" i="1"/>
  <c r="K421" i="1"/>
  <c r="K420" i="1"/>
  <c r="K419" i="1"/>
  <c r="K418" i="1"/>
  <c r="K417" i="1"/>
  <c r="K416" i="1"/>
  <c r="K415" i="1"/>
  <c r="K414" i="1"/>
  <c r="K413" i="1"/>
  <c r="K412" i="1"/>
  <c r="K411" i="1"/>
  <c r="K410" i="1"/>
  <c r="K409" i="1"/>
  <c r="K408" i="1"/>
  <c r="K407" i="1"/>
  <c r="K406" i="1"/>
  <c r="K405" i="1"/>
  <c r="K404" i="1"/>
  <c r="K403" i="1"/>
  <c r="K402" i="1"/>
  <c r="K401" i="1"/>
  <c r="K400" i="1"/>
  <c r="K399" i="1"/>
  <c r="K398" i="1"/>
  <c r="K397" i="1"/>
  <c r="K396" i="1"/>
  <c r="K395" i="1"/>
  <c r="K394" i="1"/>
  <c r="K393" i="1"/>
  <c r="K392" i="1"/>
  <c r="K391" i="1"/>
  <c r="K390" i="1"/>
  <c r="K389" i="1"/>
  <c r="K388" i="1"/>
  <c r="K387" i="1"/>
  <c r="K386" i="1"/>
  <c r="K385" i="1"/>
  <c r="K384" i="1"/>
  <c r="K383" i="1"/>
  <c r="K382" i="1"/>
  <c r="K381" i="1"/>
  <c r="K380" i="1"/>
  <c r="K379" i="1"/>
  <c r="K378" i="1"/>
  <c r="K377" i="1"/>
  <c r="K376" i="1"/>
  <c r="K375" i="1"/>
  <c r="K374" i="1"/>
  <c r="K373" i="1"/>
  <c r="K372" i="1"/>
  <c r="K371" i="1"/>
  <c r="K370" i="1"/>
  <c r="K369" i="1"/>
  <c r="K368" i="1"/>
  <c r="K367" i="1"/>
  <c r="K366" i="1"/>
  <c r="K365" i="1"/>
  <c r="K364" i="1"/>
  <c r="K363" i="1"/>
  <c r="K362" i="1"/>
  <c r="K361" i="1"/>
  <c r="K360" i="1"/>
  <c r="K359" i="1"/>
  <c r="K358" i="1"/>
  <c r="K357" i="1"/>
  <c r="K356" i="1"/>
  <c r="K355" i="1"/>
  <c r="K354" i="1"/>
  <c r="K353" i="1"/>
  <c r="K352" i="1"/>
  <c r="K351" i="1"/>
  <c r="K350" i="1"/>
  <c r="K349" i="1"/>
  <c r="K348" i="1"/>
  <c r="K347" i="1"/>
  <c r="K346" i="1"/>
  <c r="K345" i="1"/>
  <c r="K344" i="1"/>
  <c r="K343" i="1"/>
  <c r="K342" i="1"/>
  <c r="K341" i="1"/>
  <c r="K340" i="1"/>
  <c r="K339" i="1"/>
  <c r="K338" i="1"/>
  <c r="K337" i="1"/>
  <c r="K336" i="1"/>
  <c r="K335" i="1"/>
  <c r="K325" i="1" l="1"/>
  <c r="H325" i="1"/>
  <c r="K324" i="1"/>
  <c r="H324" i="1"/>
  <c r="K323" i="1"/>
  <c r="H323" i="1"/>
  <c r="K322" i="1"/>
  <c r="H322" i="1"/>
  <c r="K321" i="1"/>
  <c r="H321" i="1"/>
  <c r="K320" i="1"/>
  <c r="H320" i="1"/>
  <c r="K319" i="1"/>
  <c r="H319" i="1"/>
  <c r="K318" i="1"/>
  <c r="H318" i="1"/>
  <c r="K317" i="1"/>
  <c r="H317" i="1"/>
  <c r="K316" i="1"/>
  <c r="H316" i="1"/>
  <c r="K315" i="1"/>
  <c r="H315" i="1"/>
  <c r="K314" i="1"/>
  <c r="H314" i="1"/>
  <c r="K313" i="1"/>
  <c r="H313" i="1"/>
  <c r="K312" i="1"/>
  <c r="H312" i="1"/>
  <c r="K311" i="1"/>
  <c r="H311" i="1"/>
  <c r="K310" i="1"/>
  <c r="H310" i="1"/>
  <c r="K309" i="1"/>
  <c r="H309" i="1"/>
  <c r="K308" i="1"/>
  <c r="H308" i="1"/>
  <c r="K307" i="1"/>
  <c r="H307" i="1"/>
  <c r="K306" i="1"/>
  <c r="H306" i="1"/>
  <c r="K305" i="1"/>
  <c r="H305" i="1"/>
  <c r="K304" i="1"/>
  <c r="H304" i="1"/>
  <c r="K303" i="1"/>
  <c r="H303" i="1"/>
  <c r="K302" i="1"/>
  <c r="H302" i="1"/>
  <c r="K301" i="1"/>
  <c r="H301" i="1"/>
  <c r="K300" i="1"/>
  <c r="H300" i="1"/>
  <c r="K299" i="1"/>
  <c r="H299" i="1"/>
  <c r="K298" i="1"/>
  <c r="H298" i="1"/>
  <c r="K297" i="1"/>
  <c r="H297" i="1"/>
  <c r="K296" i="1"/>
  <c r="H296" i="1"/>
  <c r="K288" i="1"/>
  <c r="H288" i="1"/>
  <c r="K287" i="1"/>
  <c r="H287" i="1"/>
  <c r="K286" i="1"/>
  <c r="H286" i="1"/>
  <c r="K285" i="1"/>
  <c r="H285" i="1"/>
  <c r="K284" i="1"/>
  <c r="H284" i="1"/>
  <c r="K283" i="1"/>
  <c r="H283" i="1"/>
  <c r="K282" i="1"/>
  <c r="H282" i="1"/>
  <c r="K281" i="1"/>
  <c r="H281" i="1"/>
  <c r="K280" i="1"/>
  <c r="H280" i="1"/>
  <c r="K279" i="1"/>
  <c r="H279" i="1"/>
  <c r="K278" i="1"/>
  <c r="H278" i="1"/>
  <c r="K277" i="1"/>
  <c r="H277" i="1"/>
  <c r="K276" i="1"/>
  <c r="H276" i="1"/>
  <c r="K275" i="1"/>
  <c r="H275" i="1"/>
  <c r="K274" i="1"/>
  <c r="H274" i="1"/>
  <c r="K273" i="1"/>
  <c r="H273" i="1"/>
  <c r="K272" i="1"/>
  <c r="H272" i="1"/>
  <c r="K271" i="1"/>
  <c r="H271" i="1"/>
  <c r="K270" i="1"/>
  <c r="H270" i="1"/>
  <c r="K269" i="1"/>
  <c r="H269" i="1"/>
  <c r="K268" i="1"/>
  <c r="H268" i="1"/>
  <c r="K267" i="1"/>
  <c r="H267" i="1"/>
  <c r="K266" i="1"/>
  <c r="H266" i="1"/>
  <c r="K265" i="1"/>
  <c r="H265" i="1"/>
  <c r="K264" i="1"/>
  <c r="H264" i="1"/>
  <c r="K263" i="1"/>
  <c r="H263" i="1"/>
  <c r="K262" i="1"/>
  <c r="H262" i="1"/>
  <c r="K261" i="1"/>
  <c r="H261" i="1"/>
  <c r="K260" i="1"/>
  <c r="H260" i="1"/>
  <c r="K259" i="1"/>
  <c r="H259" i="1"/>
  <c r="K258" i="1"/>
  <c r="H258" i="1"/>
  <c r="K257" i="1"/>
  <c r="H257" i="1"/>
  <c r="K256" i="1"/>
  <c r="H256" i="1"/>
  <c r="K255" i="1"/>
  <c r="H255" i="1"/>
  <c r="K254" i="1"/>
  <c r="H254" i="1"/>
  <c r="K253" i="1"/>
  <c r="H253" i="1"/>
  <c r="K252" i="1"/>
  <c r="H252" i="1"/>
  <c r="K251" i="1"/>
  <c r="H251" i="1"/>
  <c r="K250" i="1"/>
  <c r="H250" i="1"/>
  <c r="K249" i="1"/>
  <c r="H249" i="1"/>
  <c r="K248" i="1"/>
  <c r="H248" i="1"/>
  <c r="S240" i="1"/>
  <c r="P240" i="1"/>
  <c r="O240" i="1"/>
  <c r="N240" i="1"/>
  <c r="S239" i="1"/>
  <c r="P239" i="1"/>
  <c r="O239" i="1"/>
  <c r="N239" i="1"/>
  <c r="S238" i="1"/>
  <c r="P238" i="1"/>
  <c r="O238" i="1"/>
  <c r="N238" i="1"/>
  <c r="S237" i="1"/>
  <c r="P237" i="1"/>
  <c r="O237" i="1"/>
  <c r="N237" i="1"/>
  <c r="S236" i="1"/>
  <c r="P236" i="1"/>
  <c r="O236" i="1"/>
  <c r="N236" i="1"/>
  <c r="S235" i="1"/>
  <c r="P235" i="1"/>
  <c r="O235" i="1"/>
  <c r="N235" i="1"/>
  <c r="S234" i="1"/>
  <c r="P234" i="1"/>
  <c r="O234" i="1"/>
  <c r="N234" i="1"/>
  <c r="S233" i="1"/>
  <c r="P233" i="1"/>
  <c r="O233" i="1"/>
  <c r="N233" i="1"/>
  <c r="S232" i="1"/>
  <c r="P232" i="1"/>
  <c r="O232" i="1"/>
  <c r="N232" i="1"/>
  <c r="S231" i="1"/>
  <c r="P231" i="1"/>
  <c r="O231" i="1"/>
  <c r="N231" i="1"/>
  <c r="S230" i="1"/>
  <c r="P230" i="1"/>
  <c r="O230" i="1"/>
  <c r="N230" i="1"/>
  <c r="S229" i="1"/>
  <c r="P229" i="1"/>
  <c r="O229" i="1"/>
  <c r="N229" i="1"/>
  <c r="S228" i="1"/>
  <c r="P228" i="1"/>
  <c r="O228" i="1"/>
  <c r="N228" i="1"/>
  <c r="S227" i="1"/>
  <c r="P227" i="1"/>
  <c r="O227" i="1"/>
  <c r="N227" i="1"/>
  <c r="S226" i="1"/>
  <c r="P226" i="1"/>
  <c r="O226" i="1"/>
  <c r="N226" i="1"/>
  <c r="S225" i="1"/>
  <c r="P225" i="1"/>
  <c r="O225" i="1"/>
  <c r="N225" i="1"/>
  <c r="S224" i="1"/>
  <c r="P224" i="1"/>
  <c r="O224" i="1"/>
  <c r="N224" i="1"/>
  <c r="S223" i="1"/>
  <c r="P223" i="1"/>
  <c r="O223" i="1"/>
  <c r="N223" i="1"/>
  <c r="S222" i="1"/>
  <c r="P222" i="1"/>
  <c r="O222" i="1"/>
  <c r="N222" i="1"/>
  <c r="S221" i="1"/>
  <c r="P221" i="1"/>
  <c r="O221" i="1"/>
  <c r="N221" i="1"/>
  <c r="S220" i="1"/>
  <c r="P220" i="1"/>
  <c r="O220" i="1"/>
  <c r="N220" i="1"/>
  <c r="S219" i="1"/>
  <c r="P219" i="1"/>
  <c r="O219" i="1"/>
  <c r="N219" i="1"/>
  <c r="S218" i="1"/>
  <c r="P218" i="1"/>
  <c r="O218" i="1"/>
  <c r="N218" i="1"/>
  <c r="S217" i="1"/>
  <c r="P217" i="1"/>
  <c r="O217" i="1"/>
  <c r="N217" i="1"/>
  <c r="S216" i="1"/>
  <c r="P216" i="1"/>
  <c r="O216" i="1"/>
  <c r="N216" i="1"/>
  <c r="S215" i="1"/>
  <c r="P215" i="1"/>
  <c r="O215" i="1"/>
  <c r="N215" i="1"/>
  <c r="S214" i="1"/>
  <c r="P214" i="1"/>
  <c r="O214" i="1"/>
  <c r="N214" i="1"/>
  <c r="S213" i="1"/>
  <c r="P213" i="1"/>
  <c r="O213" i="1"/>
  <c r="N213" i="1"/>
  <c r="S212" i="1"/>
  <c r="P212" i="1"/>
  <c r="O212" i="1"/>
  <c r="N212" i="1"/>
  <c r="S211" i="1"/>
  <c r="P211" i="1"/>
  <c r="O211" i="1"/>
  <c r="N211" i="1"/>
  <c r="S210" i="1"/>
  <c r="P210" i="1"/>
  <c r="O210" i="1"/>
  <c r="N210" i="1"/>
  <c r="S209" i="1"/>
  <c r="P209" i="1"/>
  <c r="O209" i="1"/>
  <c r="N209" i="1"/>
  <c r="S208" i="1"/>
  <c r="P208" i="1"/>
  <c r="O208" i="1"/>
  <c r="N208" i="1"/>
  <c r="S207" i="1"/>
  <c r="P207" i="1"/>
  <c r="O207" i="1"/>
  <c r="N207" i="1"/>
  <c r="S206" i="1"/>
  <c r="P206" i="1"/>
  <c r="O206" i="1"/>
  <c r="N206" i="1"/>
  <c r="S205" i="1"/>
  <c r="P205" i="1"/>
  <c r="O205" i="1"/>
  <c r="N205" i="1"/>
  <c r="S204" i="1"/>
  <c r="P204" i="1"/>
  <c r="O204" i="1"/>
  <c r="N204" i="1"/>
  <c r="S203" i="1"/>
  <c r="P203" i="1"/>
  <c r="O203" i="1"/>
  <c r="N203" i="1"/>
  <c r="S202" i="1"/>
  <c r="P202" i="1"/>
  <c r="O202" i="1"/>
  <c r="N202" i="1"/>
  <c r="S201" i="1"/>
  <c r="P201" i="1"/>
  <c r="O201" i="1"/>
  <c r="N201" i="1"/>
  <c r="S200" i="1"/>
  <c r="P200" i="1"/>
  <c r="O200" i="1"/>
  <c r="N200" i="1"/>
  <c r="S199" i="1"/>
  <c r="P199" i="1"/>
  <c r="O199" i="1"/>
  <c r="N199" i="1"/>
  <c r="S198" i="1"/>
  <c r="P198" i="1"/>
  <c r="O198" i="1"/>
  <c r="N198" i="1"/>
  <c r="S197" i="1"/>
  <c r="P197" i="1"/>
  <c r="O197" i="1"/>
  <c r="N197" i="1"/>
  <c r="S196" i="1"/>
  <c r="P196" i="1"/>
  <c r="O196" i="1"/>
  <c r="N196" i="1"/>
  <c r="S195" i="1"/>
  <c r="P195" i="1"/>
  <c r="O195" i="1"/>
  <c r="N195" i="1"/>
  <c r="S194" i="1"/>
  <c r="P194" i="1"/>
  <c r="O194" i="1"/>
  <c r="N194" i="1"/>
  <c r="S193" i="1"/>
  <c r="P193" i="1"/>
  <c r="O193" i="1"/>
  <c r="N193" i="1"/>
  <c r="S192" i="1"/>
  <c r="P192" i="1"/>
  <c r="O192" i="1"/>
  <c r="N192" i="1"/>
  <c r="S191" i="1"/>
  <c r="P191" i="1"/>
  <c r="O191" i="1"/>
  <c r="N191" i="1"/>
  <c r="S190" i="1"/>
  <c r="P190" i="1"/>
  <c r="O190" i="1"/>
  <c r="N190" i="1"/>
  <c r="S189" i="1"/>
  <c r="P189" i="1"/>
  <c r="O189" i="1"/>
  <c r="N189" i="1"/>
  <c r="S188" i="1"/>
  <c r="P188" i="1"/>
  <c r="O188" i="1"/>
  <c r="N188" i="1"/>
  <c r="S187" i="1"/>
  <c r="P187" i="1"/>
  <c r="O187" i="1"/>
  <c r="N187" i="1"/>
  <c r="S186" i="1"/>
  <c r="P186" i="1"/>
  <c r="O186" i="1"/>
  <c r="N186" i="1"/>
  <c r="S185" i="1"/>
  <c r="P185" i="1"/>
  <c r="O185" i="1"/>
  <c r="N185" i="1"/>
  <c r="S184" i="1"/>
  <c r="P184" i="1"/>
  <c r="O184" i="1"/>
  <c r="N184" i="1"/>
  <c r="S183" i="1"/>
  <c r="P183" i="1"/>
  <c r="O183" i="1"/>
  <c r="N183" i="1"/>
  <c r="S182" i="1"/>
  <c r="P182" i="1"/>
  <c r="O182" i="1"/>
  <c r="N182" i="1"/>
  <c r="S181" i="1"/>
  <c r="P181" i="1"/>
  <c r="O181" i="1"/>
  <c r="N181" i="1"/>
  <c r="S180" i="1"/>
  <c r="P180" i="1"/>
  <c r="O180" i="1"/>
  <c r="N180" i="1"/>
  <c r="S179" i="1"/>
  <c r="P179" i="1"/>
  <c r="O179" i="1"/>
  <c r="N179" i="1"/>
  <c r="S178" i="1"/>
  <c r="N178" i="1"/>
  <c r="S177" i="1"/>
  <c r="P177" i="1"/>
  <c r="O177" i="1"/>
  <c r="N177" i="1"/>
  <c r="S176" i="1"/>
  <c r="P176" i="1"/>
  <c r="O176" i="1"/>
  <c r="N176" i="1"/>
  <c r="S175" i="1"/>
  <c r="P175" i="1"/>
  <c r="O175" i="1"/>
  <c r="N175" i="1"/>
  <c r="S174" i="1"/>
  <c r="P174" i="1"/>
  <c r="O174" i="1"/>
  <c r="N174" i="1"/>
  <c r="S173" i="1"/>
  <c r="P173" i="1"/>
  <c r="O173" i="1"/>
  <c r="N173" i="1"/>
  <c r="S172" i="1"/>
  <c r="P172" i="1"/>
  <c r="O172" i="1"/>
  <c r="N172" i="1"/>
  <c r="S171" i="1"/>
  <c r="P171" i="1"/>
  <c r="O171" i="1"/>
  <c r="N171" i="1"/>
  <c r="S170" i="1"/>
  <c r="P170" i="1"/>
  <c r="O170" i="1"/>
  <c r="N170" i="1"/>
  <c r="S169" i="1"/>
  <c r="P169" i="1"/>
  <c r="O169" i="1"/>
  <c r="N169" i="1"/>
  <c r="S168" i="1"/>
  <c r="P168" i="1"/>
  <c r="O168" i="1"/>
  <c r="N168" i="1"/>
  <c r="S167" i="1"/>
  <c r="P167" i="1"/>
  <c r="O167" i="1"/>
  <c r="N167" i="1"/>
  <c r="S166" i="1"/>
  <c r="P166" i="1"/>
  <c r="O166" i="1"/>
  <c r="N166" i="1"/>
  <c r="S165" i="1"/>
  <c r="P165" i="1"/>
  <c r="O165" i="1"/>
  <c r="N165" i="1"/>
  <c r="S164" i="1"/>
  <c r="P164" i="1"/>
  <c r="O164" i="1"/>
  <c r="N164" i="1"/>
  <c r="S163" i="1"/>
  <c r="P163" i="1"/>
  <c r="O163" i="1"/>
  <c r="N163" i="1"/>
  <c r="S162" i="1"/>
  <c r="P162" i="1"/>
  <c r="O162" i="1"/>
  <c r="N162" i="1"/>
  <c r="S161" i="1"/>
  <c r="P161" i="1"/>
  <c r="O161" i="1"/>
  <c r="N161" i="1"/>
  <c r="S160" i="1"/>
  <c r="P160" i="1"/>
  <c r="O160" i="1"/>
  <c r="N160" i="1"/>
  <c r="S159" i="1"/>
  <c r="P159" i="1"/>
  <c r="O159" i="1"/>
  <c r="N159" i="1"/>
  <c r="S158" i="1"/>
  <c r="P158" i="1"/>
  <c r="O158" i="1"/>
  <c r="N158" i="1"/>
  <c r="S157" i="1"/>
  <c r="P157" i="1"/>
  <c r="O157" i="1"/>
  <c r="N157" i="1"/>
  <c r="S156" i="1"/>
  <c r="P156" i="1"/>
  <c r="O156" i="1"/>
  <c r="N156" i="1"/>
  <c r="S155" i="1"/>
  <c r="P155" i="1"/>
  <c r="O155" i="1"/>
  <c r="N155" i="1"/>
  <c r="S154" i="1"/>
  <c r="O154" i="1"/>
  <c r="N154" i="1"/>
  <c r="S153" i="1"/>
  <c r="P153" i="1"/>
  <c r="O153" i="1"/>
  <c r="N153" i="1"/>
  <c r="K144" i="1"/>
  <c r="H144" i="1"/>
  <c r="K143" i="1"/>
  <c r="H143" i="1"/>
  <c r="K142" i="1"/>
  <c r="H142" i="1"/>
  <c r="K141" i="1"/>
  <c r="H141" i="1"/>
  <c r="K140" i="1"/>
  <c r="H140" i="1"/>
  <c r="K139" i="1"/>
  <c r="H139" i="1"/>
  <c r="K138" i="1"/>
  <c r="H138" i="1"/>
  <c r="K137" i="1"/>
  <c r="H137" i="1"/>
  <c r="K136" i="1"/>
  <c r="H136" i="1"/>
  <c r="K135" i="1"/>
  <c r="H135" i="1"/>
  <c r="K134" i="1"/>
  <c r="H134" i="1"/>
  <c r="K133" i="1"/>
  <c r="H133" i="1"/>
  <c r="K132" i="1"/>
  <c r="H132" i="1"/>
  <c r="K131" i="1"/>
  <c r="H131" i="1"/>
  <c r="K130" i="1"/>
  <c r="H130" i="1"/>
  <c r="K129" i="1"/>
  <c r="H129" i="1"/>
  <c r="K128" i="1"/>
  <c r="H128" i="1"/>
  <c r="K127" i="1"/>
  <c r="H127" i="1"/>
  <c r="K126" i="1"/>
  <c r="H126" i="1"/>
  <c r="K125" i="1"/>
  <c r="H125" i="1"/>
  <c r="K124" i="1"/>
  <c r="H124" i="1"/>
  <c r="K123" i="1"/>
  <c r="H123" i="1"/>
  <c r="K122" i="1"/>
  <c r="H122" i="1"/>
  <c r="K121" i="1"/>
  <c r="H121" i="1"/>
  <c r="K120" i="1"/>
  <c r="H120" i="1"/>
  <c r="K119" i="1"/>
  <c r="H119" i="1"/>
  <c r="K118" i="1"/>
  <c r="H118" i="1"/>
  <c r="K117" i="1"/>
  <c r="H117" i="1"/>
  <c r="K116" i="1"/>
  <c r="H116" i="1"/>
  <c r="K115" i="1"/>
  <c r="H115" i="1"/>
  <c r="K114" i="1"/>
  <c r="H114" i="1"/>
  <c r="K113" i="1"/>
  <c r="H113" i="1"/>
  <c r="K112" i="1"/>
  <c r="H112" i="1"/>
  <c r="H96" i="1"/>
  <c r="K95" i="1"/>
  <c r="H95" i="1"/>
  <c r="K94" i="1"/>
  <c r="H94" i="1"/>
  <c r="K93" i="1"/>
  <c r="H93" i="1"/>
  <c r="K92" i="1"/>
  <c r="H92" i="1"/>
  <c r="K91" i="1"/>
  <c r="H91" i="1"/>
  <c r="K90" i="1"/>
  <c r="H90" i="1"/>
  <c r="K89" i="1"/>
  <c r="H89" i="1"/>
  <c r="K88" i="1"/>
  <c r="H88" i="1"/>
  <c r="K87" i="1"/>
  <c r="H87" i="1"/>
  <c r="K86" i="1"/>
  <c r="H86" i="1"/>
  <c r="K85" i="1"/>
  <c r="H85" i="1"/>
  <c r="K84" i="1"/>
  <c r="H84" i="1"/>
  <c r="K83" i="1"/>
  <c r="H83" i="1"/>
  <c r="K82" i="1"/>
  <c r="H82" i="1"/>
  <c r="K81" i="1"/>
  <c r="H81" i="1"/>
  <c r="K80" i="1"/>
  <c r="H80" i="1"/>
  <c r="K79" i="1"/>
  <c r="H79" i="1"/>
  <c r="K78" i="1"/>
  <c r="H78" i="1"/>
  <c r="K77" i="1"/>
  <c r="H77" i="1"/>
  <c r="K76" i="1"/>
  <c r="H76" i="1"/>
  <c r="K75" i="1"/>
  <c r="H75" i="1"/>
  <c r="K74" i="1"/>
  <c r="H74" i="1"/>
  <c r="K73" i="1"/>
  <c r="H73" i="1"/>
  <c r="K72" i="1"/>
  <c r="H72" i="1"/>
  <c r="K71" i="1"/>
  <c r="H71" i="1"/>
  <c r="K70" i="1"/>
  <c r="H70" i="1"/>
  <c r="K69" i="1"/>
  <c r="H69" i="1"/>
  <c r="K68" i="1"/>
  <c r="H68" i="1"/>
  <c r="K67" i="1"/>
  <c r="H67" i="1"/>
  <c r="K66" i="1"/>
  <c r="H66" i="1"/>
  <c r="K65" i="1"/>
  <c r="H65" i="1"/>
  <c r="K64" i="1"/>
  <c r="H64" i="1"/>
  <c r="K63" i="1"/>
  <c r="H63" i="1"/>
  <c r="K62" i="1"/>
  <c r="H62" i="1"/>
  <c r="K61" i="1"/>
  <c r="H61" i="1"/>
  <c r="K60" i="1"/>
  <c r="H60" i="1"/>
  <c r="H105" i="1"/>
  <c r="H104" i="1"/>
  <c r="K103" i="1"/>
  <c r="H103" i="1"/>
  <c r="K102" i="1"/>
  <c r="H102" i="1"/>
  <c r="K101" i="1"/>
  <c r="H101" i="1"/>
  <c r="K100" i="1"/>
  <c r="H100" i="1"/>
  <c r="K99" i="1"/>
  <c r="H99" i="1"/>
  <c r="K98" i="1"/>
  <c r="H98" i="1"/>
  <c r="K97" i="1"/>
  <c r="H97" i="1"/>
  <c r="H52" i="1"/>
  <c r="H51" i="1"/>
  <c r="K50" i="1"/>
  <c r="H50" i="1"/>
  <c r="K49" i="1"/>
  <c r="H49" i="1"/>
  <c r="K48" i="1"/>
  <c r="H48" i="1"/>
  <c r="K47" i="1"/>
  <c r="H47" i="1"/>
  <c r="K46" i="1"/>
  <c r="H46" i="1"/>
  <c r="K45" i="1"/>
  <c r="H45" i="1"/>
  <c r="K44" i="1"/>
  <c r="H44" i="1"/>
  <c r="K43" i="1"/>
  <c r="H43" i="1"/>
  <c r="K42" i="1"/>
  <c r="H42" i="1"/>
  <c r="K41" i="1"/>
  <c r="H41" i="1"/>
  <c r="K40" i="1"/>
  <c r="H40" i="1"/>
  <c r="K39" i="1"/>
  <c r="H39" i="1"/>
  <c r="K38" i="1"/>
  <c r="H38" i="1"/>
  <c r="K37" i="1"/>
  <c r="H37" i="1"/>
  <c r="K36" i="1"/>
  <c r="H36" i="1"/>
  <c r="K35" i="1"/>
  <c r="H35" i="1"/>
  <c r="K34" i="1"/>
  <c r="H34" i="1"/>
  <c r="K33" i="1"/>
  <c r="H33" i="1"/>
  <c r="K32" i="1"/>
  <c r="H32" i="1"/>
  <c r="K31" i="1"/>
  <c r="H31" i="1"/>
  <c r="K30" i="1"/>
  <c r="H30" i="1"/>
  <c r="K29" i="1"/>
  <c r="H29" i="1"/>
  <c r="K28" i="1"/>
  <c r="H28" i="1"/>
  <c r="K27" i="1"/>
  <c r="H27" i="1"/>
  <c r="K26" i="1"/>
  <c r="H26" i="1"/>
  <c r="K25" i="1"/>
  <c r="H25" i="1"/>
  <c r="K24" i="1"/>
  <c r="H24" i="1"/>
  <c r="K23" i="1"/>
  <c r="H23" i="1"/>
  <c r="K22" i="1"/>
  <c r="H22" i="1"/>
  <c r="K21" i="1"/>
  <c r="H21" i="1"/>
  <c r="K20" i="1"/>
  <c r="H20" i="1"/>
  <c r="K19" i="1"/>
  <c r="H19" i="1"/>
  <c r="K18" i="1"/>
  <c r="H18" i="1"/>
  <c r="K17" i="1"/>
  <c r="H17" i="1"/>
  <c r="K16" i="1"/>
  <c r="H16" i="1"/>
  <c r="K15" i="1"/>
  <c r="H15" i="1"/>
  <c r="K14" i="1"/>
  <c r="H14" i="1"/>
  <c r="K13" i="1"/>
  <c r="H13" i="1"/>
  <c r="K12" i="1"/>
  <c r="H12" i="1"/>
  <c r="K11" i="1"/>
  <c r="H11" i="1"/>
  <c r="K10" i="1"/>
  <c r="H10" i="1"/>
  <c r="K9" i="1"/>
  <c r="H9" i="1"/>
  <c r="K8" i="1"/>
  <c r="H8" i="1"/>
  <c r="K7" i="1"/>
  <c r="H7" i="1"/>
</calcChain>
</file>

<file path=xl/sharedStrings.xml><?xml version="1.0" encoding="utf-8"?>
<sst xmlns="http://schemas.openxmlformats.org/spreadsheetml/2006/main" count="1079" uniqueCount="240">
  <si>
    <t xml:space="preserve">          I Grand Prix Tychy Miasto 21.01.2018</t>
  </si>
  <si>
    <t>Kierownik turnieju</t>
  </si>
  <si>
    <t>Zielewski Ludwik</t>
  </si>
  <si>
    <t>Sędzia</t>
  </si>
  <si>
    <t>Łapa Henryk</t>
  </si>
  <si>
    <t>Sekretariat</t>
  </si>
  <si>
    <t>Olszewski Michał</t>
  </si>
  <si>
    <t>m-ce</t>
  </si>
  <si>
    <t>N</t>
  </si>
  <si>
    <t>nazwisko imię</t>
  </si>
  <si>
    <t>klub - sekcja</t>
  </si>
  <si>
    <t>seria 1</t>
  </si>
  <si>
    <t>seria 2</t>
  </si>
  <si>
    <t>seria 3</t>
  </si>
  <si>
    <t>RAZ</t>
  </si>
  <si>
    <t>star</t>
  </si>
  <si>
    <t>punkty</t>
  </si>
  <si>
    <t>P-- G P</t>
  </si>
  <si>
    <t>Noga Krzysztof</t>
  </si>
  <si>
    <t>Bolko Łaziska</t>
  </si>
  <si>
    <t>Kamiński Tadeusz</t>
  </si>
  <si>
    <t>KIBIC Studzionka</t>
  </si>
  <si>
    <t>Borko Grzegorz</t>
  </si>
  <si>
    <t>ZAGŁOBA Tychy</t>
  </si>
  <si>
    <t>Standura Kazimierz</t>
  </si>
  <si>
    <t xml:space="preserve">KS CZUŁOWIANKA </t>
  </si>
  <si>
    <t>Kaczmarek Andrzej</t>
  </si>
  <si>
    <t>TĘCZA Tychy</t>
  </si>
  <si>
    <t>Szopa Jerzy</t>
  </si>
  <si>
    <t>Sykuła Marian</t>
  </si>
  <si>
    <t>U JANA Tychy</t>
  </si>
  <si>
    <t>Wilczok Józef</t>
  </si>
  <si>
    <t>NZ</t>
  </si>
  <si>
    <t>Stachura Bernard</t>
  </si>
  <si>
    <t>Grochowiec Jan</t>
  </si>
  <si>
    <t>Brania Bogdan</t>
  </si>
  <si>
    <t>KS FILIP</t>
  </si>
  <si>
    <t>Kiełbasa Edward</t>
  </si>
  <si>
    <t>Głowacki Roman</t>
  </si>
  <si>
    <t>PIEKUŚ SUBLE Tychy</t>
  </si>
  <si>
    <t>Kukuła Bobdan</t>
  </si>
  <si>
    <t>Ferdynand</t>
  </si>
  <si>
    <t>Staniewski Krzysztof</t>
  </si>
  <si>
    <t>Urzędowski Adam</t>
  </si>
  <si>
    <t>Kurzyp Henryk</t>
  </si>
  <si>
    <t>K S Filip</t>
  </si>
  <si>
    <t>Ficek Roman</t>
  </si>
  <si>
    <t>Mielcarek Karol</t>
  </si>
  <si>
    <t>Unia Bieruń</t>
  </si>
  <si>
    <t>Dziubanda Włodzimierz</t>
  </si>
  <si>
    <t>GOL BAR</t>
  </si>
  <si>
    <t>Jęczmyk Gabriel</t>
  </si>
  <si>
    <t>Krawiec Wiesław</t>
  </si>
  <si>
    <t>Niewiadomski Romnan</t>
  </si>
  <si>
    <t>Skat Klub Woszczyce</t>
  </si>
  <si>
    <t>Molenda Andrzej</t>
  </si>
  <si>
    <t>Mordak Mariusz</t>
  </si>
  <si>
    <t>Rogula Krzysztof</t>
  </si>
  <si>
    <t>Drab Mariusz</t>
  </si>
  <si>
    <t>Harupa Marek</t>
  </si>
  <si>
    <t>KS Kobiór</t>
  </si>
  <si>
    <t>Falęcik Andrzej</t>
  </si>
  <si>
    <t>Bazyl Tychy</t>
  </si>
  <si>
    <t>Kowalski Jerzy</t>
  </si>
  <si>
    <t>Śliwiński Władysław</t>
  </si>
  <si>
    <t>Dygdałowicz Maciej</t>
  </si>
  <si>
    <t>Szafarz Roman</t>
  </si>
  <si>
    <t>Olczak Agata</t>
  </si>
  <si>
    <t>Rechenek Mieczysław</t>
  </si>
  <si>
    <t>Lampa Stefan</t>
  </si>
  <si>
    <t>Zięba Henryk</t>
  </si>
  <si>
    <t>Dyjeciński Jerzy</t>
  </si>
  <si>
    <t>Ostrowska Krystyna</t>
  </si>
  <si>
    <t>Hornik Krzysztof</t>
  </si>
  <si>
    <t>Stolorz Waldemar</t>
  </si>
  <si>
    <t>Ścierski Jan</t>
  </si>
  <si>
    <t>Kowalski Zbigniew</t>
  </si>
  <si>
    <t xml:space="preserve">K S Kobiór </t>
  </si>
  <si>
    <t>II Grand Prix O/Tychy Miasto</t>
  </si>
  <si>
    <t>Ostrowski Tadeusz</t>
  </si>
  <si>
    <t>Bilgoń Jan</t>
  </si>
  <si>
    <t>SK Kobiór</t>
  </si>
  <si>
    <t>Zielonka Emil</t>
  </si>
  <si>
    <t>Lewicki Stanisław</t>
  </si>
  <si>
    <t>Litewczuk</t>
  </si>
  <si>
    <t>Łapa Krystian</t>
  </si>
  <si>
    <t>Woźniak Waldemar</t>
  </si>
  <si>
    <t>III GP O/MIASTO TYCHY</t>
  </si>
  <si>
    <t>Kierownik Turnieju Molenda Andrzej</t>
  </si>
  <si>
    <t>Sędzia Łapa Henryk</t>
  </si>
  <si>
    <t>Zagłoba Tychy</t>
  </si>
  <si>
    <t xml:space="preserve">Mordak Mariusz </t>
  </si>
  <si>
    <t>U Jana Tychy</t>
  </si>
  <si>
    <t>KS Filip Tychy</t>
  </si>
  <si>
    <t>Tęcza Tychy</t>
  </si>
  <si>
    <t xml:space="preserve">Harupa Marek </t>
  </si>
  <si>
    <t>Piekuś Suble Tychy</t>
  </si>
  <si>
    <t>Czułowianka Tychy</t>
  </si>
  <si>
    <t xml:space="preserve">Urzędowski Adam </t>
  </si>
  <si>
    <t xml:space="preserve">Standura Kazimierz </t>
  </si>
  <si>
    <t>Niewiadomski Roman</t>
  </si>
  <si>
    <t>SK Woszczyce</t>
  </si>
  <si>
    <t>Lampa Henryk</t>
  </si>
  <si>
    <t>MDK Zawodzie</t>
  </si>
  <si>
    <t>Swadźba Michał</t>
  </si>
  <si>
    <t>Dąbki Mościska</t>
  </si>
  <si>
    <t xml:space="preserve">           IV Grand Prix I Mistrzostwa Tychów 13.05.2018</t>
  </si>
  <si>
    <t>Kierownik turnieju:Olszewski Michał</t>
  </si>
  <si>
    <t>Sędzia:Łapa Henryk</t>
  </si>
  <si>
    <t>Sekretariat:Paweł Wosztal</t>
  </si>
  <si>
    <t>Seria 1</t>
  </si>
  <si>
    <t>Seria 2</t>
  </si>
  <si>
    <t>Seria 3</t>
  </si>
  <si>
    <t xml:space="preserve">        PUNKTY GP </t>
  </si>
  <si>
    <t xml:space="preserve">   </t>
  </si>
  <si>
    <t>Wyniki Drużyn</t>
  </si>
  <si>
    <t>w</t>
  </si>
  <si>
    <t>p</t>
  </si>
  <si>
    <t>Razem</t>
  </si>
  <si>
    <t>Kobiór</t>
  </si>
  <si>
    <t>OSP Lędziny</t>
  </si>
  <si>
    <t>Modrzyk Adam</t>
  </si>
  <si>
    <t>Kumple</t>
  </si>
  <si>
    <t>Jucha Roman</t>
  </si>
  <si>
    <t>SK KOBIÓR</t>
  </si>
  <si>
    <t xml:space="preserve">Pudełko Andrzej </t>
  </si>
  <si>
    <t>Segert Lidia</t>
  </si>
  <si>
    <t>Zagłoba</t>
  </si>
  <si>
    <t>Krzymiński Henryk</t>
  </si>
  <si>
    <t>Suble Tychy</t>
  </si>
  <si>
    <t>Foryś Wacław</t>
  </si>
  <si>
    <t>Wolany</t>
  </si>
  <si>
    <t>Cieńkie Bolki</t>
  </si>
  <si>
    <t>U Jana</t>
  </si>
  <si>
    <t>Żubry Pszczyna</t>
  </si>
  <si>
    <t>Kolonko Grzegorz</t>
  </si>
  <si>
    <t>KS Filip</t>
  </si>
  <si>
    <t>Glac Józef</t>
  </si>
  <si>
    <t xml:space="preserve">Instalbud </t>
  </si>
  <si>
    <t>Czułowianka</t>
  </si>
  <si>
    <t>Piecha Ireneusz</t>
  </si>
  <si>
    <t>LKS Lyski</t>
  </si>
  <si>
    <t>Janosz Emanuel</t>
  </si>
  <si>
    <t>Lazar Ryszard</t>
  </si>
  <si>
    <t>Duda Bogusław</t>
  </si>
  <si>
    <t>Kościelny Marek</t>
  </si>
  <si>
    <t>Latawiec Marek</t>
  </si>
  <si>
    <t>Beczała Andrzej</t>
  </si>
  <si>
    <t>Grzywaczyk Piotr</t>
  </si>
  <si>
    <t>Kaleta Jan</t>
  </si>
  <si>
    <t>Klenczar  Stanisław</t>
  </si>
  <si>
    <t>Saternus Jan</t>
  </si>
  <si>
    <t>Liebig Czesław</t>
  </si>
  <si>
    <t>Wojaczek Klaudiusz</t>
  </si>
  <si>
    <t>Sweryd Marek</t>
  </si>
  <si>
    <t>Koziorz Grzegorz</t>
  </si>
  <si>
    <t>Czarnynoga Paweł</t>
  </si>
  <si>
    <t>Hernas Bogsław</t>
  </si>
  <si>
    <t>Piekorz Czesław</t>
  </si>
  <si>
    <t>Goc Jan</t>
  </si>
  <si>
    <t>Sobczuk Artur</t>
  </si>
  <si>
    <t>Piekuś Suble</t>
  </si>
  <si>
    <t>Tomkowicz Jarosław</t>
  </si>
  <si>
    <t>Wawrzusiak Tadeusz</t>
  </si>
  <si>
    <t>Trybus Jan</t>
  </si>
  <si>
    <t>Hozakowski Henryk</t>
  </si>
  <si>
    <t>Dąbrowski Leszek</t>
  </si>
  <si>
    <t>Morkisz Krzysztof</t>
  </si>
  <si>
    <t>Mazur Ludwik</t>
  </si>
  <si>
    <t>Faruga Jan</t>
  </si>
  <si>
    <t>Wojaczek Łukasz</t>
  </si>
  <si>
    <t>Kudzia Jerzy</t>
  </si>
  <si>
    <t>Trojanowski Dawid</t>
  </si>
  <si>
    <t>Maśka Mirosław</t>
  </si>
  <si>
    <t>Koźlik Brunon</t>
  </si>
  <si>
    <t>Gabriela Habelok</t>
  </si>
  <si>
    <t>Sitko Leonard</t>
  </si>
  <si>
    <t>Paździor Wojciech</t>
  </si>
  <si>
    <t>Gajda Piotr</t>
  </si>
  <si>
    <t>Falencik Andrzej</t>
  </si>
  <si>
    <t>Nocoń Kazmimierz</t>
  </si>
  <si>
    <t>Wtorek Eugeniusz</t>
  </si>
  <si>
    <t>Szulik Mirosław</t>
  </si>
  <si>
    <t>Kukuła Bogdan</t>
  </si>
  <si>
    <t>Wojaczek Grzegorz</t>
  </si>
  <si>
    <t>V GRAND PRIX O/TYCHY MIASTO</t>
  </si>
  <si>
    <t>Sokół Imielin</t>
  </si>
  <si>
    <t>Kulesza Zdzisław</t>
  </si>
  <si>
    <t>Saternus Jerzy</t>
  </si>
  <si>
    <t>Studzionka</t>
  </si>
  <si>
    <t xml:space="preserve">Olszewski Michał </t>
  </si>
  <si>
    <t>VI GRAND PRIX OKRĘG TYCHY MIASTO</t>
  </si>
  <si>
    <t>nr</t>
  </si>
  <si>
    <t>BOLKO</t>
  </si>
  <si>
    <t>Ferdunand</t>
  </si>
  <si>
    <t xml:space="preserve">     PO VI GP O/TYCHY MIASTO</t>
  </si>
  <si>
    <t>2018 rok</t>
  </si>
  <si>
    <t>PO V GP</t>
  </si>
  <si>
    <t>VI GP</t>
  </si>
  <si>
    <t>PO VI GP</t>
  </si>
  <si>
    <t>Nz</t>
  </si>
  <si>
    <t>Pudełko Andrzej</t>
  </si>
  <si>
    <t>Seget Lidia</t>
  </si>
  <si>
    <t>Cienkie Bolki</t>
  </si>
  <si>
    <t>Grzywacz Piotr</t>
  </si>
  <si>
    <t>Klenczar Stanisław</t>
  </si>
  <si>
    <t>Hernas Bogusław</t>
  </si>
  <si>
    <t>Instalbud</t>
  </si>
  <si>
    <t>Habelok Gabriela</t>
  </si>
  <si>
    <t>Nocoń Kazimierz</t>
  </si>
  <si>
    <t>Wtorek Eugieniusz</t>
  </si>
  <si>
    <t>Gospodarz  zawodów:</t>
  </si>
  <si>
    <t>FINAŁ OKRĘG TYCHY MIASTO</t>
  </si>
  <si>
    <t>w  dniu:</t>
  </si>
  <si>
    <t>10.11.2018</t>
  </si>
  <si>
    <t>Sędzia:</t>
  </si>
  <si>
    <t>Andrzej Molenda</t>
  </si>
  <si>
    <t>Kierownictwo</t>
  </si>
  <si>
    <t>Michał Olszewski</t>
  </si>
  <si>
    <t>Sekretariat:</t>
  </si>
  <si>
    <t>Mce</t>
  </si>
  <si>
    <t>Nazwisko,  imię</t>
  </si>
  <si>
    <t>Klub</t>
  </si>
  <si>
    <t>NR</t>
  </si>
  <si>
    <t>Pkt. Stol</t>
  </si>
  <si>
    <t>S U M A</t>
  </si>
  <si>
    <t>I SERIA</t>
  </si>
  <si>
    <t>II SERIA</t>
  </si>
  <si>
    <t>III SERIA</t>
  </si>
  <si>
    <t>IV SERIA</t>
  </si>
  <si>
    <t>V SERIA</t>
  </si>
  <si>
    <t xml:space="preserve"> Z gry</t>
  </si>
  <si>
    <t>GP</t>
  </si>
  <si>
    <t>Tęcza</t>
  </si>
  <si>
    <t>a</t>
  </si>
  <si>
    <t>d</t>
  </si>
  <si>
    <t>c</t>
  </si>
  <si>
    <t>b</t>
  </si>
  <si>
    <t>Jęczmyk Gagriel</t>
  </si>
  <si>
    <t xml:space="preserve">Piekuś Suble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</si>
</sst>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_ ;[Red]\-0\ "/>
  </numFmts>
  <fonts count="44">
    <font>
      <sz val="11"/>
      <color theme="1"/>
      <name val="Calibri"/>
      <family val="2"/>
      <charset val="238"/>
      <scheme val="minor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sz val="14"/>
      <color indexed="12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color indexed="12"/>
      <name val="Arial"/>
      <family val="2"/>
      <charset val="238"/>
    </font>
    <font>
      <sz val="10"/>
      <color indexed="8"/>
      <name val="Arial"/>
      <family val="2"/>
      <charset val="238"/>
    </font>
    <font>
      <sz val="8"/>
      <name val="Arial CE"/>
      <charset val="238"/>
    </font>
    <font>
      <b/>
      <sz val="10"/>
      <color indexed="12"/>
      <name val="Arial"/>
      <family val="2"/>
      <charset val="238"/>
    </font>
    <font>
      <b/>
      <sz val="8"/>
      <name val="Arial CE"/>
      <charset val="238"/>
    </font>
    <font>
      <b/>
      <sz val="8"/>
      <name val="Arial CE"/>
      <family val="2"/>
      <charset val="238"/>
    </font>
    <font>
      <sz val="12"/>
      <name val="Arial"/>
      <family val="2"/>
      <charset val="238"/>
    </font>
    <font>
      <sz val="12"/>
      <color theme="1"/>
      <name val="Czcionka tekstu podstawowego"/>
      <family val="2"/>
      <charset val="238"/>
    </font>
    <font>
      <sz val="8"/>
      <color theme="1"/>
      <name val="Czcionka tekstu podstawowego"/>
      <family val="2"/>
      <charset val="238"/>
    </font>
    <font>
      <b/>
      <sz val="11"/>
      <color theme="1"/>
      <name val="Czcionka tekstu podstawowego"/>
      <charset val="238"/>
    </font>
    <font>
      <sz val="8"/>
      <color rgb="FF0070C0"/>
      <name val="Czcionka tekstu podstawowego"/>
      <family val="2"/>
      <charset val="238"/>
    </font>
    <font>
      <b/>
      <sz val="8"/>
      <color rgb="FF0070C0"/>
      <name val="Arial"/>
      <family val="2"/>
      <charset val="238"/>
    </font>
    <font>
      <b/>
      <sz val="8"/>
      <color rgb="FF0070C0"/>
      <name val="Czcionka tekstu podstawowego"/>
      <family val="2"/>
      <charset val="238"/>
    </font>
    <font>
      <b/>
      <sz val="8"/>
      <color theme="1"/>
      <name val="Czcionka tekstu podstawowego"/>
      <family val="2"/>
      <charset val="238"/>
    </font>
    <font>
      <sz val="8"/>
      <name val="Arial Unicode MS"/>
      <family val="2"/>
      <charset val="238"/>
    </font>
    <font>
      <sz val="7"/>
      <name val="Arial"/>
      <family val="2"/>
      <charset val="238"/>
    </font>
    <font>
      <b/>
      <sz val="7"/>
      <name val="Arial"/>
      <family val="2"/>
      <charset val="238"/>
    </font>
    <font>
      <b/>
      <sz val="7"/>
      <color theme="4" tint="-0.249977111117893"/>
      <name val="Arial"/>
      <family val="2"/>
      <charset val="238"/>
    </font>
    <font>
      <sz val="7"/>
      <name val="Arial CE"/>
      <charset val="238"/>
    </font>
    <font>
      <sz val="7"/>
      <color indexed="12"/>
      <name val="Arial"/>
      <family val="2"/>
      <charset val="238"/>
    </font>
    <font>
      <b/>
      <sz val="16"/>
      <color theme="1"/>
      <name val="Czcionka tekstu podstawowego"/>
      <charset val="238"/>
    </font>
    <font>
      <b/>
      <sz val="9"/>
      <color theme="1"/>
      <name val="Czcionka tekstu podstawowego"/>
      <charset val="238"/>
    </font>
    <font>
      <b/>
      <sz val="9"/>
      <color rgb="FFFF0000"/>
      <name val="Czcionka tekstu podstawowego"/>
      <charset val="238"/>
    </font>
    <font>
      <sz val="10"/>
      <name val="Arial CE"/>
      <charset val="238"/>
    </font>
    <font>
      <b/>
      <i/>
      <sz val="9"/>
      <name val="Arial"/>
      <family val="2"/>
      <charset val="238"/>
    </font>
    <font>
      <i/>
      <sz val="9"/>
      <name val="Arial"/>
      <family val="2"/>
      <charset val="238"/>
    </font>
    <font>
      <sz val="9"/>
      <color theme="1"/>
      <name val="Czcionka tekstu podstawowego"/>
      <family val="2"/>
      <charset val="238"/>
    </font>
    <font>
      <b/>
      <sz val="9"/>
      <name val="Arial CE"/>
      <charset val="238"/>
    </font>
    <font>
      <b/>
      <sz val="9"/>
      <color indexed="8"/>
      <name val="Arial"/>
      <family val="2"/>
      <charset val="238"/>
    </font>
    <font>
      <b/>
      <sz val="9"/>
      <color indexed="63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charset val="238"/>
    </font>
    <font>
      <b/>
      <sz val="11"/>
      <color rgb="FF7030A0"/>
      <name val="Czcionka tekstu podstawowego"/>
      <charset val="238"/>
    </font>
    <font>
      <b/>
      <sz val="11"/>
      <color rgb="FFFF0000"/>
      <name val="Czcionka tekstu podstawowego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indexed="42"/>
        <bgColor indexed="64"/>
      </patternFill>
    </fill>
  </fills>
  <borders count="12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medium">
        <color indexed="8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64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/>
      <right/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5">
    <xf numFmtId="0" fontId="0" fillId="0" borderId="0"/>
    <xf numFmtId="0" fontId="11" fillId="0" borderId="0"/>
    <xf numFmtId="0" fontId="8" fillId="0" borderId="0"/>
    <xf numFmtId="0" fontId="33" fillId="0" borderId="0"/>
    <xf numFmtId="0" fontId="40" fillId="0" borderId="0"/>
  </cellStyleXfs>
  <cellXfs count="576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0" fillId="0" borderId="0" xfId="0" applyAlignment="1">
      <alignment horizontal="right"/>
    </xf>
    <xf numFmtId="0" fontId="3" fillId="0" borderId="0" xfId="0" applyFont="1" applyAlignment="1">
      <alignment horizontal="left"/>
    </xf>
    <xf numFmtId="0" fontId="5" fillId="0" borderId="2" xfId="0" applyFont="1" applyBorder="1" applyAlignment="1">
      <alignment horizontal="center"/>
    </xf>
    <xf numFmtId="0" fontId="5" fillId="0" borderId="4" xfId="0" applyFont="1" applyBorder="1" applyAlignment="1">
      <alignment horizontal="left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4" fillId="0" borderId="4" xfId="0" applyFont="1" applyBorder="1" applyAlignment="1">
      <alignment horizontal="right"/>
    </xf>
    <xf numFmtId="0" fontId="4" fillId="0" borderId="5" xfId="0" applyFont="1" applyBorder="1" applyAlignment="1">
      <alignment horizontal="right"/>
    </xf>
    <xf numFmtId="0" fontId="0" fillId="0" borderId="2" xfId="0" applyBorder="1"/>
    <xf numFmtId="0" fontId="5" fillId="0" borderId="9" xfId="0" applyFont="1" applyBorder="1" applyAlignment="1">
      <alignment horizontal="center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right" vertical="center" wrapText="1"/>
    </xf>
    <xf numFmtId="0" fontId="6" fillId="0" borderId="9" xfId="0" applyFont="1" applyBorder="1" applyAlignment="1">
      <alignment horizontal="right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/>
    </xf>
    <xf numFmtId="0" fontId="6" fillId="0" borderId="3" xfId="0" applyFont="1" applyBorder="1"/>
    <xf numFmtId="0" fontId="6" fillId="0" borderId="15" xfId="0" applyFont="1" applyBorder="1"/>
    <xf numFmtId="0" fontId="8" fillId="0" borderId="1" xfId="0" applyFont="1" applyBorder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8" fillId="0" borderId="6" xfId="0" applyFont="1" applyBorder="1" applyAlignment="1">
      <alignment horizontal="center"/>
    </xf>
    <xf numFmtId="0" fontId="9" fillId="0" borderId="1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4" xfId="0" applyFont="1" applyBorder="1" applyAlignment="1">
      <alignment horizontal="center" wrapText="1"/>
    </xf>
    <xf numFmtId="0" fontId="10" fillId="0" borderId="2" xfId="0" applyFont="1" applyBorder="1" applyAlignment="1">
      <alignment horizontal="center"/>
    </xf>
    <xf numFmtId="0" fontId="7" fillId="0" borderId="16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/>
    </xf>
    <xf numFmtId="0" fontId="6" fillId="2" borderId="17" xfId="0" applyFont="1" applyFill="1" applyBorder="1" applyAlignment="1">
      <alignment vertical="center"/>
    </xf>
    <xf numFmtId="0" fontId="6" fillId="0" borderId="18" xfId="0" applyFont="1" applyBorder="1"/>
    <xf numFmtId="0" fontId="8" fillId="0" borderId="19" xfId="0" applyFont="1" applyBorder="1" applyAlignment="1">
      <alignment horizontal="center"/>
    </xf>
    <xf numFmtId="0" fontId="8" fillId="0" borderId="20" xfId="0" applyFont="1" applyBorder="1" applyAlignment="1">
      <alignment horizontal="center" wrapText="1"/>
    </xf>
    <xf numFmtId="0" fontId="8" fillId="0" borderId="21" xfId="0" applyFont="1" applyBorder="1" applyAlignment="1">
      <alignment horizontal="center" wrapText="1"/>
    </xf>
    <xf numFmtId="0" fontId="9" fillId="0" borderId="16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8" fillId="0" borderId="22" xfId="0" applyFont="1" applyBorder="1" applyAlignment="1">
      <alignment horizontal="center" wrapText="1"/>
    </xf>
    <xf numFmtId="0" fontId="10" fillId="0" borderId="23" xfId="0" applyFont="1" applyBorder="1" applyAlignment="1">
      <alignment horizontal="center"/>
    </xf>
    <xf numFmtId="0" fontId="6" fillId="0" borderId="17" xfId="0" applyFont="1" applyBorder="1"/>
    <xf numFmtId="0" fontId="8" fillId="0" borderId="21" xfId="0" applyFont="1" applyBorder="1" applyAlignment="1">
      <alignment horizontal="center"/>
    </xf>
    <xf numFmtId="0" fontId="8" fillId="0" borderId="19" xfId="0" applyFont="1" applyBorder="1" applyAlignment="1">
      <alignment horizontal="center" wrapText="1"/>
    </xf>
    <xf numFmtId="0" fontId="7" fillId="0" borderId="24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/>
    </xf>
    <xf numFmtId="0" fontId="6" fillId="0" borderId="25" xfId="0" applyFont="1" applyBorder="1"/>
    <xf numFmtId="0" fontId="6" fillId="0" borderId="26" xfId="0" applyFont="1" applyBorder="1"/>
    <xf numFmtId="0" fontId="8" fillId="0" borderId="27" xfId="0" applyFont="1" applyBorder="1" applyAlignment="1">
      <alignment horizontal="center"/>
    </xf>
    <xf numFmtId="0" fontId="8" fillId="0" borderId="28" xfId="0" applyFont="1" applyBorder="1" applyAlignment="1">
      <alignment horizontal="center" wrapText="1"/>
    </xf>
    <xf numFmtId="0" fontId="8" fillId="0" borderId="29" xfId="0" applyFont="1" applyBorder="1" applyAlignment="1">
      <alignment horizontal="center"/>
    </xf>
    <xf numFmtId="0" fontId="9" fillId="0" borderId="24" xfId="0" applyFont="1" applyBorder="1" applyAlignment="1">
      <alignment horizontal="center"/>
    </xf>
    <xf numFmtId="0" fontId="8" fillId="0" borderId="28" xfId="0" applyFont="1" applyBorder="1" applyAlignment="1">
      <alignment horizontal="center"/>
    </xf>
    <xf numFmtId="0" fontId="8" fillId="0" borderId="30" xfId="0" applyFont="1" applyBorder="1" applyAlignment="1">
      <alignment horizontal="center" wrapText="1"/>
    </xf>
    <xf numFmtId="0" fontId="10" fillId="0" borderId="31" xfId="0" applyFont="1" applyBorder="1" applyAlignment="1">
      <alignment horizontal="center"/>
    </xf>
    <xf numFmtId="0" fontId="7" fillId="0" borderId="32" xfId="0" applyFont="1" applyBorder="1" applyAlignment="1">
      <alignment horizontal="center" vertical="center" wrapText="1"/>
    </xf>
    <xf numFmtId="0" fontId="7" fillId="0" borderId="33" xfId="0" applyFont="1" applyBorder="1" applyAlignment="1">
      <alignment horizontal="center"/>
    </xf>
    <xf numFmtId="0" fontId="12" fillId="0" borderId="34" xfId="1" applyFont="1" applyBorder="1" applyAlignment="1">
      <alignment horizontal="left" wrapText="1"/>
    </xf>
    <xf numFmtId="0" fontId="6" fillId="0" borderId="35" xfId="0" applyFont="1" applyBorder="1"/>
    <xf numFmtId="0" fontId="8" fillId="0" borderId="32" xfId="0" applyFont="1" applyBorder="1" applyAlignment="1">
      <alignment horizontal="center" wrapText="1"/>
    </xf>
    <xf numFmtId="0" fontId="8" fillId="0" borderId="36" xfId="0" applyFont="1" applyBorder="1" applyAlignment="1">
      <alignment horizontal="center" wrapText="1"/>
    </xf>
    <xf numFmtId="0" fontId="8" fillId="0" borderId="37" xfId="0" applyFont="1" applyBorder="1" applyAlignment="1">
      <alignment horizontal="center"/>
    </xf>
    <xf numFmtId="0" fontId="9" fillId="0" borderId="38" xfId="0" applyFont="1" applyBorder="1" applyAlignment="1">
      <alignment horizontal="center"/>
    </xf>
    <xf numFmtId="0" fontId="8" fillId="0" borderId="36" xfId="0" applyFont="1" applyBorder="1" applyAlignment="1">
      <alignment horizontal="center"/>
    </xf>
    <xf numFmtId="0" fontId="8" fillId="0" borderId="39" xfId="0" applyFont="1" applyBorder="1" applyAlignment="1">
      <alignment horizontal="center" wrapText="1"/>
    </xf>
    <xf numFmtId="0" fontId="10" fillId="0" borderId="33" xfId="0" applyFont="1" applyBorder="1" applyAlignment="1">
      <alignment horizontal="center"/>
    </xf>
    <xf numFmtId="0" fontId="7" fillId="0" borderId="19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/>
    </xf>
    <xf numFmtId="0" fontId="6" fillId="2" borderId="17" xfId="0" applyFont="1" applyFill="1" applyBorder="1"/>
    <xf numFmtId="0" fontId="6" fillId="0" borderId="17" xfId="0" applyFont="1" applyBorder="1" applyAlignment="1">
      <alignment horizontal="left"/>
    </xf>
    <xf numFmtId="0" fontId="9" fillId="0" borderId="17" xfId="0" applyFont="1" applyBorder="1" applyAlignment="1">
      <alignment horizontal="center"/>
    </xf>
    <xf numFmtId="0" fontId="8" fillId="0" borderId="39" xfId="0" applyFont="1" applyBorder="1" applyAlignment="1">
      <alignment horizontal="center"/>
    </xf>
    <xf numFmtId="0" fontId="8" fillId="0" borderId="22" xfId="0" applyFont="1" applyBorder="1" applyAlignment="1">
      <alignment horizontal="center"/>
    </xf>
    <xf numFmtId="0" fontId="6" fillId="2" borderId="17" xfId="0" applyFont="1" applyFill="1" applyBorder="1" applyAlignment="1">
      <alignment wrapText="1"/>
    </xf>
    <xf numFmtId="0" fontId="6" fillId="0" borderId="17" xfId="0" applyFont="1" applyBorder="1" applyAlignment="1">
      <alignment horizontal="left" wrapText="1"/>
    </xf>
    <xf numFmtId="0" fontId="6" fillId="0" borderId="18" xfId="0" applyFont="1" applyBorder="1" applyAlignment="1">
      <alignment horizontal="left" wrapText="1"/>
    </xf>
    <xf numFmtId="0" fontId="7" fillId="0" borderId="19" xfId="0" applyFont="1" applyBorder="1" applyAlignment="1">
      <alignment horizontal="center"/>
    </xf>
    <xf numFmtId="0" fontId="6" fillId="0" borderId="23" xfId="0" applyFont="1" applyBorder="1" applyAlignment="1">
      <alignment horizontal="center"/>
    </xf>
    <xf numFmtId="0" fontId="7" fillId="0" borderId="27" xfId="0" applyFont="1" applyBorder="1" applyAlignment="1">
      <alignment horizontal="center"/>
    </xf>
    <xf numFmtId="0" fontId="7" fillId="0" borderId="31" xfId="0" applyFont="1" applyBorder="1" applyAlignment="1">
      <alignment horizontal="center"/>
    </xf>
    <xf numFmtId="0" fontId="8" fillId="0" borderId="27" xfId="0" applyFont="1" applyBorder="1" applyAlignment="1">
      <alignment horizontal="center" wrapText="1"/>
    </xf>
    <xf numFmtId="0" fontId="8" fillId="0" borderId="29" xfId="0" applyFont="1" applyBorder="1" applyAlignment="1">
      <alignment horizontal="center" wrapText="1"/>
    </xf>
    <xf numFmtId="0" fontId="9" fillId="0" borderId="25" xfId="0" applyFont="1" applyBorder="1" applyAlignment="1">
      <alignment horizontal="center"/>
    </xf>
    <xf numFmtId="0" fontId="8" fillId="0" borderId="30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4" xfId="0" applyFont="1" applyBorder="1" applyAlignment="1">
      <alignment horizontal="left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6" fillId="0" borderId="4" xfId="0" applyFont="1" applyBorder="1" applyAlignment="1">
      <alignment horizontal="right"/>
    </xf>
    <xf numFmtId="0" fontId="6" fillId="0" borderId="5" xfId="0" applyFont="1" applyBorder="1" applyAlignment="1">
      <alignment horizontal="right"/>
    </xf>
    <xf numFmtId="0" fontId="6" fillId="0" borderId="2" xfId="0" applyFont="1" applyBorder="1"/>
    <xf numFmtId="0" fontId="7" fillId="0" borderId="9" xfId="0" applyFont="1" applyBorder="1" applyAlignment="1">
      <alignment horizontal="center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40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right" vertical="center" wrapText="1"/>
    </xf>
    <xf numFmtId="0" fontId="7" fillId="0" borderId="3" xfId="0" applyFont="1" applyBorder="1"/>
    <xf numFmtId="0" fontId="8" fillId="0" borderId="6" xfId="0" applyFont="1" applyBorder="1" applyAlignment="1">
      <alignment horizontal="center" wrapText="1"/>
    </xf>
    <xf numFmtId="0" fontId="13" fillId="0" borderId="2" xfId="0" applyFont="1" applyBorder="1" applyAlignment="1">
      <alignment horizontal="center"/>
    </xf>
    <xf numFmtId="0" fontId="7" fillId="0" borderId="17" xfId="0" applyFont="1" applyBorder="1"/>
    <xf numFmtId="0" fontId="13" fillId="0" borderId="23" xfId="0" applyFont="1" applyBorder="1" applyAlignment="1">
      <alignment horizontal="center"/>
    </xf>
    <xf numFmtId="0" fontId="7" fillId="0" borderId="25" xfId="0" applyFont="1" applyBorder="1"/>
    <xf numFmtId="0" fontId="13" fillId="0" borderId="31" xfId="0" applyFont="1" applyBorder="1" applyAlignment="1">
      <alignment horizontal="center"/>
    </xf>
    <xf numFmtId="0" fontId="7" fillId="0" borderId="41" xfId="0" applyFont="1" applyBorder="1" applyAlignment="1">
      <alignment horizontal="center"/>
    </xf>
    <xf numFmtId="0" fontId="7" fillId="0" borderId="41" xfId="0" applyFont="1" applyBorder="1" applyAlignment="1">
      <alignment horizontal="left" wrapText="1"/>
    </xf>
    <xf numFmtId="0" fontId="6" fillId="0" borderId="42" xfId="0" applyFont="1" applyBorder="1" applyAlignment="1">
      <alignment horizontal="left" wrapText="1"/>
    </xf>
    <xf numFmtId="0" fontId="8" fillId="0" borderId="43" xfId="0" applyFont="1" applyBorder="1" applyAlignment="1">
      <alignment horizontal="center" wrapText="1"/>
    </xf>
    <xf numFmtId="0" fontId="8" fillId="0" borderId="44" xfId="0" applyFont="1" applyBorder="1" applyAlignment="1">
      <alignment horizontal="center" wrapText="1"/>
    </xf>
    <xf numFmtId="0" fontId="8" fillId="0" borderId="45" xfId="0" applyFont="1" applyBorder="1" applyAlignment="1">
      <alignment horizontal="center"/>
    </xf>
    <xf numFmtId="0" fontId="9" fillId="0" borderId="46" xfId="0" applyFont="1" applyBorder="1" applyAlignment="1">
      <alignment horizontal="center"/>
    </xf>
    <xf numFmtId="0" fontId="8" fillId="0" borderId="44" xfId="0" applyFont="1" applyBorder="1" applyAlignment="1">
      <alignment horizontal="center"/>
    </xf>
    <xf numFmtId="0" fontId="8" fillId="0" borderId="47" xfId="0" applyFont="1" applyBorder="1" applyAlignment="1">
      <alignment horizontal="center" wrapText="1"/>
    </xf>
    <xf numFmtId="0" fontId="13" fillId="0" borderId="48" xfId="0" applyFont="1" applyBorder="1" applyAlignment="1">
      <alignment horizontal="center"/>
    </xf>
    <xf numFmtId="0" fontId="13" fillId="0" borderId="20" xfId="0" applyFont="1" applyBorder="1" applyAlignment="1">
      <alignment horizontal="center"/>
    </xf>
    <xf numFmtId="0" fontId="7" fillId="2" borderId="17" xfId="0" applyFont="1" applyFill="1" applyBorder="1" applyAlignment="1">
      <alignment vertical="center"/>
    </xf>
    <xf numFmtId="0" fontId="7" fillId="0" borderId="17" xfId="0" applyFont="1" applyBorder="1" applyAlignment="1">
      <alignment horizontal="left"/>
    </xf>
    <xf numFmtId="0" fontId="7" fillId="2" borderId="17" xfId="0" applyFont="1" applyFill="1" applyBorder="1"/>
    <xf numFmtId="0" fontId="7" fillId="2" borderId="17" xfId="0" applyFont="1" applyFill="1" applyBorder="1" applyAlignment="1">
      <alignment wrapText="1"/>
    </xf>
    <xf numFmtId="0" fontId="14" fillId="0" borderId="17" xfId="1" applyFont="1" applyBorder="1" applyAlignment="1">
      <alignment horizontal="left" wrapText="1"/>
    </xf>
    <xf numFmtId="0" fontId="7" fillId="0" borderId="17" xfId="0" applyFont="1" applyBorder="1" applyAlignment="1">
      <alignment horizontal="left" wrapText="1"/>
    </xf>
    <xf numFmtId="0" fontId="7" fillId="0" borderId="27" xfId="0" applyFont="1" applyBorder="1" applyAlignment="1">
      <alignment horizontal="center" vertical="center" wrapText="1"/>
    </xf>
    <xf numFmtId="0" fontId="7" fillId="0" borderId="50" xfId="0" applyFont="1" applyBorder="1" applyAlignment="1">
      <alignment horizontal="center"/>
    </xf>
    <xf numFmtId="0" fontId="9" fillId="0" borderId="53" xfId="0" applyFont="1" applyBorder="1" applyAlignment="1">
      <alignment horizontal="left"/>
    </xf>
    <xf numFmtId="0" fontId="9" fillId="0" borderId="54" xfId="0" applyFont="1" applyBorder="1" applyAlignment="1">
      <alignment horizontal="center"/>
    </xf>
    <xf numFmtId="0" fontId="9" fillId="0" borderId="55" xfId="0" applyFont="1" applyBorder="1" applyAlignment="1">
      <alignment horizontal="center"/>
    </xf>
    <xf numFmtId="0" fontId="9" fillId="0" borderId="52" xfId="0" applyFont="1" applyBorder="1" applyAlignment="1">
      <alignment horizontal="center"/>
    </xf>
    <xf numFmtId="0" fontId="0" fillId="0" borderId="53" xfId="0" applyBorder="1" applyAlignment="1">
      <alignment horizontal="right"/>
    </xf>
    <xf numFmtId="0" fontId="0" fillId="0" borderId="54" xfId="0" applyBorder="1" applyAlignment="1">
      <alignment horizontal="right"/>
    </xf>
    <xf numFmtId="0" fontId="0" fillId="0" borderId="56" xfId="0" applyBorder="1"/>
    <xf numFmtId="0" fontId="7" fillId="0" borderId="57" xfId="0" applyFont="1" applyBorder="1" applyAlignment="1">
      <alignment horizontal="center"/>
    </xf>
    <xf numFmtId="0" fontId="6" fillId="0" borderId="60" xfId="0" applyFont="1" applyBorder="1" applyAlignment="1">
      <alignment horizontal="center" vertical="center" wrapText="1"/>
    </xf>
    <xf numFmtId="0" fontId="6" fillId="0" borderId="61" xfId="0" applyFont="1" applyBorder="1" applyAlignment="1">
      <alignment horizontal="center" vertical="center" wrapText="1"/>
    </xf>
    <xf numFmtId="0" fontId="6" fillId="0" borderId="57" xfId="0" applyFont="1" applyBorder="1" applyAlignment="1">
      <alignment horizontal="center" vertical="center" wrapText="1"/>
    </xf>
    <xf numFmtId="0" fontId="6" fillId="0" borderId="59" xfId="0" applyFont="1" applyBorder="1" applyAlignment="1">
      <alignment horizontal="center" vertical="center" wrapText="1"/>
    </xf>
    <xf numFmtId="0" fontId="6" fillId="0" borderId="60" xfId="0" applyFont="1" applyBorder="1" applyAlignment="1">
      <alignment horizontal="right" vertical="center" wrapText="1"/>
    </xf>
    <xf numFmtId="0" fontId="6" fillId="0" borderId="62" xfId="0" applyFont="1" applyBorder="1" applyAlignment="1">
      <alignment horizontal="right" vertical="center" wrapText="1"/>
    </xf>
    <xf numFmtId="0" fontId="7" fillId="0" borderId="63" xfId="0" applyFont="1" applyBorder="1" applyAlignment="1">
      <alignment horizontal="center" vertical="center" wrapText="1"/>
    </xf>
    <xf numFmtId="0" fontId="7" fillId="0" borderId="64" xfId="0" applyFont="1" applyBorder="1" applyAlignment="1">
      <alignment horizontal="center"/>
    </xf>
    <xf numFmtId="0" fontId="15" fillId="0" borderId="65" xfId="1" applyFont="1" applyBorder="1" applyAlignment="1">
      <alignment horizontal="left" wrapText="1"/>
    </xf>
    <xf numFmtId="0" fontId="6" fillId="0" borderId="66" xfId="0" applyFont="1" applyBorder="1"/>
    <xf numFmtId="0" fontId="0" fillId="0" borderId="65" xfId="0" applyBorder="1" applyAlignment="1">
      <alignment horizontal="center" wrapText="1"/>
    </xf>
    <xf numFmtId="0" fontId="0" fillId="0" borderId="65" xfId="0" applyBorder="1" applyAlignment="1">
      <alignment horizontal="center"/>
    </xf>
    <xf numFmtId="0" fontId="9" fillId="0" borderId="65" xfId="0" applyFont="1" applyBorder="1" applyAlignment="1">
      <alignment horizontal="center"/>
    </xf>
    <xf numFmtId="0" fontId="0" fillId="0" borderId="53" xfId="0" applyBorder="1" applyAlignment="1">
      <alignment horizontal="center"/>
    </xf>
    <xf numFmtId="0" fontId="0" fillId="0" borderId="66" xfId="0" applyBorder="1" applyAlignment="1">
      <alignment horizontal="center" wrapText="1"/>
    </xf>
    <xf numFmtId="0" fontId="10" fillId="0" borderId="65" xfId="0" applyFont="1" applyBorder="1" applyAlignment="1">
      <alignment horizontal="center"/>
    </xf>
    <xf numFmtId="0" fontId="7" fillId="0" borderId="67" xfId="0" applyFont="1" applyBorder="1" applyAlignment="1">
      <alignment horizontal="center"/>
    </xf>
    <xf numFmtId="0" fontId="7" fillId="0" borderId="68" xfId="0" applyFont="1" applyBorder="1"/>
    <xf numFmtId="0" fontId="6" fillId="0" borderId="69" xfId="0" applyFont="1" applyBorder="1"/>
    <xf numFmtId="0" fontId="0" fillId="0" borderId="68" xfId="0" applyBorder="1" applyAlignment="1">
      <alignment horizontal="center"/>
    </xf>
    <xf numFmtId="0" fontId="0" fillId="0" borderId="68" xfId="0" applyBorder="1" applyAlignment="1">
      <alignment horizontal="center" wrapText="1"/>
    </xf>
    <xf numFmtId="0" fontId="9" fillId="0" borderId="68" xfId="0" applyFont="1" applyBorder="1" applyAlignment="1">
      <alignment horizontal="center"/>
    </xf>
    <xf numFmtId="0" fontId="0" fillId="0" borderId="70" xfId="0" applyBorder="1" applyAlignment="1">
      <alignment horizontal="center"/>
    </xf>
    <xf numFmtId="0" fontId="0" fillId="0" borderId="69" xfId="0" applyBorder="1" applyAlignment="1">
      <alignment horizontal="center" wrapText="1"/>
    </xf>
    <xf numFmtId="0" fontId="10" fillId="0" borderId="68" xfId="0" applyFont="1" applyBorder="1" applyAlignment="1">
      <alignment horizontal="center"/>
    </xf>
    <xf numFmtId="0" fontId="7" fillId="0" borderId="71" xfId="0" applyFont="1" applyBorder="1" applyAlignment="1">
      <alignment horizontal="center"/>
    </xf>
    <xf numFmtId="0" fontId="7" fillId="0" borderId="72" xfId="0" applyFont="1" applyBorder="1"/>
    <xf numFmtId="0" fontId="6" fillId="0" borderId="73" xfId="0" applyFont="1" applyBorder="1"/>
    <xf numFmtId="0" fontId="0" fillId="0" borderId="74" xfId="0" applyBorder="1" applyAlignment="1">
      <alignment horizontal="center"/>
    </xf>
    <xf numFmtId="0" fontId="9" fillId="0" borderId="74" xfId="0" applyFont="1" applyBorder="1" applyAlignment="1">
      <alignment horizontal="center"/>
    </xf>
    <xf numFmtId="0" fontId="0" fillId="0" borderId="75" xfId="0" applyBorder="1" applyAlignment="1">
      <alignment horizontal="center"/>
    </xf>
    <xf numFmtId="0" fontId="0" fillId="0" borderId="73" xfId="0" applyBorder="1" applyAlignment="1">
      <alignment horizontal="center" wrapText="1"/>
    </xf>
    <xf numFmtId="0" fontId="10" fillId="0" borderId="74" xfId="0" applyFont="1" applyBorder="1" applyAlignment="1">
      <alignment horizontal="center"/>
    </xf>
    <xf numFmtId="0" fontId="7" fillId="0" borderId="76" xfId="0" applyFont="1" applyBorder="1" applyAlignment="1">
      <alignment horizontal="center" vertical="center" wrapText="1"/>
    </xf>
    <xf numFmtId="0" fontId="7" fillId="0" borderId="77" xfId="0" applyFont="1" applyBorder="1" applyAlignment="1">
      <alignment horizontal="center"/>
    </xf>
    <xf numFmtId="0" fontId="6" fillId="0" borderId="78" xfId="0" applyFont="1" applyBorder="1"/>
    <xf numFmtId="0" fontId="0" fillId="0" borderId="7" xfId="0" applyBorder="1" applyAlignment="1">
      <alignment horizontal="center"/>
    </xf>
    <xf numFmtId="0" fontId="0" fillId="0" borderId="7" xfId="0" applyBorder="1" applyAlignment="1">
      <alignment horizontal="center" wrapText="1"/>
    </xf>
    <xf numFmtId="0" fontId="9" fillId="0" borderId="7" xfId="0" applyFont="1" applyBorder="1" applyAlignment="1">
      <alignment horizontal="center"/>
    </xf>
    <xf numFmtId="0" fontId="0" fillId="0" borderId="79" xfId="0" applyBorder="1" applyAlignment="1">
      <alignment horizontal="center"/>
    </xf>
    <xf numFmtId="0" fontId="0" fillId="0" borderId="78" xfId="0" applyBorder="1" applyAlignment="1">
      <alignment horizontal="center" wrapText="1"/>
    </xf>
    <xf numFmtId="0" fontId="7" fillId="0" borderId="80" xfId="0" applyFont="1" applyBorder="1" applyAlignment="1">
      <alignment horizontal="center"/>
    </xf>
    <xf numFmtId="0" fontId="6" fillId="0" borderId="81" xfId="0" applyFont="1" applyBorder="1"/>
    <xf numFmtId="0" fontId="0" fillId="0" borderId="17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1" xfId="0" applyBorder="1" applyAlignment="1">
      <alignment horizontal="center" wrapText="1"/>
    </xf>
    <xf numFmtId="0" fontId="0" fillId="0" borderId="17" xfId="0" applyBorder="1" applyAlignment="1">
      <alignment horizontal="center" wrapText="1"/>
    </xf>
    <xf numFmtId="0" fontId="7" fillId="3" borderId="17" xfId="0" applyFont="1" applyFill="1" applyBorder="1" applyAlignment="1">
      <alignment wrapText="1"/>
    </xf>
    <xf numFmtId="0" fontId="7" fillId="3" borderId="17" xfId="0" applyFont="1" applyFill="1" applyBorder="1"/>
    <xf numFmtId="0" fontId="7" fillId="0" borderId="82" xfId="0" applyFont="1" applyBorder="1" applyAlignment="1">
      <alignment horizontal="center"/>
    </xf>
    <xf numFmtId="0" fontId="7" fillId="0" borderId="83" xfId="0" applyFont="1" applyBorder="1" applyAlignment="1">
      <alignment horizontal="center" vertical="center" wrapText="1"/>
    </xf>
    <xf numFmtId="0" fontId="7" fillId="0" borderId="84" xfId="0" applyFont="1" applyBorder="1" applyAlignment="1">
      <alignment horizontal="center"/>
    </xf>
    <xf numFmtId="0" fontId="7" fillId="3" borderId="25" xfId="0" applyFont="1" applyFill="1" applyBorder="1" applyAlignment="1">
      <alignment vertical="center"/>
    </xf>
    <xf numFmtId="0" fontId="6" fillId="0" borderId="85" xfId="0" applyFont="1" applyBorder="1"/>
    <xf numFmtId="0" fontId="0" fillId="0" borderId="25" xfId="0" applyBorder="1" applyAlignment="1">
      <alignment horizontal="center"/>
    </xf>
    <xf numFmtId="0" fontId="0" fillId="0" borderId="25" xfId="0" applyBorder="1" applyAlignment="1">
      <alignment horizontal="center" wrapText="1"/>
    </xf>
    <xf numFmtId="0" fontId="0" fillId="0" borderId="30" xfId="0" applyBorder="1" applyAlignment="1">
      <alignment horizontal="center"/>
    </xf>
    <xf numFmtId="0" fontId="0" fillId="0" borderId="29" xfId="0" applyBorder="1" applyAlignment="1">
      <alignment horizontal="center" wrapText="1"/>
    </xf>
    <xf numFmtId="0" fontId="7" fillId="0" borderId="86" xfId="0" applyFont="1" applyBorder="1" applyAlignment="1">
      <alignment horizontal="center" vertical="center" wrapText="1"/>
    </xf>
    <xf numFmtId="0" fontId="7" fillId="0" borderId="87" xfId="0" applyFont="1" applyBorder="1" applyAlignment="1">
      <alignment horizontal="center"/>
    </xf>
    <xf numFmtId="0" fontId="7" fillId="0" borderId="40" xfId="0" applyFont="1" applyBorder="1"/>
    <xf numFmtId="0" fontId="6" fillId="0" borderId="88" xfId="0" applyFont="1" applyBorder="1"/>
    <xf numFmtId="0" fontId="0" fillId="0" borderId="40" xfId="0" applyBorder="1" applyAlignment="1">
      <alignment horizontal="center"/>
    </xf>
    <xf numFmtId="0" fontId="0" fillId="0" borderId="89" xfId="0" applyBorder="1" applyAlignment="1">
      <alignment horizontal="center"/>
    </xf>
    <xf numFmtId="0" fontId="9" fillId="0" borderId="40" xfId="0" applyFont="1" applyBorder="1" applyAlignment="1">
      <alignment horizontal="center"/>
    </xf>
    <xf numFmtId="0" fontId="0" fillId="0" borderId="89" xfId="0" applyBorder="1" applyAlignment="1">
      <alignment horizontal="center" wrapText="1"/>
    </xf>
    <xf numFmtId="0" fontId="10" fillId="0" borderId="40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6" fillId="0" borderId="20" xfId="0" applyFont="1" applyBorder="1" applyAlignment="1">
      <alignment horizontal="center"/>
    </xf>
    <xf numFmtId="0" fontId="1" fillId="0" borderId="20" xfId="0" applyFont="1" applyBorder="1"/>
    <xf numFmtId="0" fontId="1" fillId="0" borderId="20" xfId="0" applyFont="1" applyBorder="1" applyAlignment="1">
      <alignment horizontal="right"/>
    </xf>
    <xf numFmtId="0" fontId="0" fillId="0" borderId="20" xfId="0" applyBorder="1"/>
    <xf numFmtId="0" fontId="0" fillId="0" borderId="20" xfId="0" applyBorder="1" applyAlignment="1">
      <alignment horizontal="center"/>
    </xf>
    <xf numFmtId="0" fontId="17" fillId="0" borderId="20" xfId="0" applyFont="1" applyBorder="1" applyAlignment="1">
      <alignment horizontal="center"/>
    </xf>
    <xf numFmtId="0" fontId="1" fillId="0" borderId="20" xfId="0" applyFont="1" applyBorder="1" applyAlignment="1">
      <alignment horizontal="left"/>
    </xf>
    <xf numFmtId="0" fontId="0" fillId="0" borderId="20" xfId="0" applyBorder="1" applyAlignment="1">
      <alignment horizontal="right"/>
    </xf>
    <xf numFmtId="0" fontId="17" fillId="0" borderId="12" xfId="0" applyFont="1" applyBorder="1" applyAlignment="1">
      <alignment horizontal="center"/>
    </xf>
    <xf numFmtId="0" fontId="1" fillId="0" borderId="12" xfId="0" applyFont="1" applyBorder="1"/>
    <xf numFmtId="0" fontId="1" fillId="0" borderId="12" xfId="0" applyFont="1" applyBorder="1" applyAlignment="1">
      <alignment horizontal="left"/>
    </xf>
    <xf numFmtId="0" fontId="0" fillId="0" borderId="12" xfId="0" applyBorder="1" applyAlignment="1">
      <alignment horizontal="right"/>
    </xf>
    <xf numFmtId="0" fontId="6" fillId="0" borderId="1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22" xfId="0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18" fillId="0" borderId="91" xfId="0" applyFont="1" applyBorder="1" applyAlignment="1">
      <alignment horizontal="center"/>
    </xf>
    <xf numFmtId="0" fontId="18" fillId="0" borderId="78" xfId="0" applyFont="1" applyBorder="1" applyAlignment="1">
      <alignment horizontal="center"/>
    </xf>
    <xf numFmtId="0" fontId="18" fillId="0" borderId="7" xfId="0" applyFont="1" applyBorder="1" applyAlignment="1">
      <alignment horizontal="center"/>
    </xf>
    <xf numFmtId="0" fontId="19" fillId="0" borderId="0" xfId="0" applyFont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 vertical="center" wrapText="1"/>
    </xf>
    <xf numFmtId="0" fontId="18" fillId="0" borderId="46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41" xfId="0" applyFont="1" applyBorder="1" applyAlignment="1">
      <alignment horizontal="center"/>
    </xf>
    <xf numFmtId="0" fontId="6" fillId="0" borderId="14" xfId="0" applyFont="1" applyBorder="1" applyAlignment="1">
      <alignment horizontal="center" vertical="center" wrapText="1"/>
    </xf>
    <xf numFmtId="0" fontId="6" fillId="0" borderId="5" xfId="0" applyFont="1" applyBorder="1"/>
    <xf numFmtId="0" fontId="6" fillId="0" borderId="5" xfId="0" applyFont="1" applyBorder="1" applyAlignment="1">
      <alignment horizontal="center" wrapText="1"/>
    </xf>
    <xf numFmtId="0" fontId="20" fillId="0" borderId="5" xfId="0" applyFont="1" applyBorder="1" applyAlignment="1">
      <alignment horizontal="center"/>
    </xf>
    <xf numFmtId="0" fontId="20" fillId="0" borderId="2" xfId="0" applyFont="1" applyBorder="1" applyAlignment="1">
      <alignment horizontal="center"/>
    </xf>
    <xf numFmtId="0" fontId="21" fillId="0" borderId="1" xfId="0" applyFont="1" applyBorder="1" applyAlignment="1">
      <alignment horizontal="center" wrapText="1"/>
    </xf>
    <xf numFmtId="0" fontId="22" fillId="0" borderId="2" xfId="0" applyFont="1" applyBorder="1" applyAlignment="1">
      <alignment horizontal="center"/>
    </xf>
    <xf numFmtId="0" fontId="18" fillId="0" borderId="16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/>
    </xf>
    <xf numFmtId="0" fontId="6" fillId="0" borderId="20" xfId="0" applyFont="1" applyBorder="1"/>
    <xf numFmtId="0" fontId="6" fillId="0" borderId="20" xfId="0" applyFont="1" applyBorder="1" applyAlignment="1">
      <alignment horizontal="center"/>
    </xf>
    <xf numFmtId="0" fontId="6" fillId="0" borderId="20" xfId="0" applyFont="1" applyBorder="1" applyAlignment="1">
      <alignment horizontal="center" wrapText="1"/>
    </xf>
    <xf numFmtId="0" fontId="20" fillId="0" borderId="20" xfId="0" applyFont="1" applyBorder="1" applyAlignment="1">
      <alignment horizontal="center"/>
    </xf>
    <xf numFmtId="0" fontId="20" fillId="0" borderId="23" xfId="0" applyFont="1" applyBorder="1" applyAlignment="1">
      <alignment horizontal="center"/>
    </xf>
    <xf numFmtId="0" fontId="21" fillId="0" borderId="19" xfId="0" applyFont="1" applyBorder="1" applyAlignment="1">
      <alignment horizontal="center"/>
    </xf>
    <xf numFmtId="0" fontId="22" fillId="0" borderId="23" xfId="0" applyFont="1" applyBorder="1" applyAlignment="1">
      <alignment horizontal="center"/>
    </xf>
    <xf numFmtId="0" fontId="6" fillId="0" borderId="16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left"/>
    </xf>
    <xf numFmtId="0" fontId="21" fillId="0" borderId="27" xfId="0" applyFont="1" applyBorder="1" applyAlignment="1">
      <alignment horizontal="center"/>
    </xf>
    <xf numFmtId="0" fontId="22" fillId="0" borderId="3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23" fillId="0" borderId="2" xfId="0" applyFont="1" applyBorder="1" applyAlignment="1">
      <alignment horizontal="center"/>
    </xf>
    <xf numFmtId="0" fontId="18" fillId="0" borderId="19" xfId="0" applyFont="1" applyBorder="1" applyAlignment="1">
      <alignment horizontal="center" vertical="center"/>
    </xf>
    <xf numFmtId="0" fontId="18" fillId="0" borderId="20" xfId="0" applyFont="1" applyBorder="1"/>
    <xf numFmtId="0" fontId="18" fillId="0" borderId="20" xfId="0" applyFont="1" applyBorder="1" applyAlignment="1">
      <alignment horizontal="center"/>
    </xf>
    <xf numFmtId="0" fontId="23" fillId="0" borderId="23" xfId="0" applyFont="1" applyBorder="1" applyAlignment="1">
      <alignment horizontal="center"/>
    </xf>
    <xf numFmtId="0" fontId="24" fillId="0" borderId="20" xfId="0" applyFont="1" applyBorder="1"/>
    <xf numFmtId="0" fontId="23" fillId="0" borderId="19" xfId="0" applyFont="1" applyBorder="1" applyAlignment="1">
      <alignment horizontal="center"/>
    </xf>
    <xf numFmtId="0" fontId="12" fillId="0" borderId="20" xfId="1" applyFont="1" applyBorder="1" applyAlignment="1">
      <alignment horizontal="left" wrapText="1"/>
    </xf>
    <xf numFmtId="0" fontId="7" fillId="0" borderId="32" xfId="0" applyFont="1" applyBorder="1" applyAlignment="1">
      <alignment horizontal="center"/>
    </xf>
    <xf numFmtId="0" fontId="23" fillId="0" borderId="42" xfId="0" applyFont="1" applyBorder="1" applyAlignment="1">
      <alignment horizontal="center"/>
    </xf>
    <xf numFmtId="0" fontId="6" fillId="4" borderId="20" xfId="0" applyFont="1" applyFill="1" applyBorder="1" applyAlignment="1">
      <alignment wrapText="1"/>
    </xf>
    <xf numFmtId="0" fontId="7" fillId="0" borderId="19" xfId="0" applyFont="1" applyBorder="1" applyAlignment="1">
      <alignment horizontal="center" wrapText="1"/>
    </xf>
    <xf numFmtId="0" fontId="18" fillId="0" borderId="24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/>
    </xf>
    <xf numFmtId="0" fontId="6" fillId="0" borderId="28" xfId="0" applyFont="1" applyBorder="1"/>
    <xf numFmtId="0" fontId="6" fillId="0" borderId="28" xfId="0" applyFont="1" applyBorder="1" applyAlignment="1">
      <alignment horizontal="center" wrapText="1"/>
    </xf>
    <xf numFmtId="0" fontId="6" fillId="0" borderId="28" xfId="0" applyFont="1" applyBorder="1" applyAlignment="1">
      <alignment horizontal="center"/>
    </xf>
    <xf numFmtId="0" fontId="20" fillId="0" borderId="28" xfId="0" applyFont="1" applyBorder="1" applyAlignment="1">
      <alignment horizontal="center"/>
    </xf>
    <xf numFmtId="0" fontId="20" fillId="0" borderId="31" xfId="0" applyFont="1" applyBorder="1" applyAlignment="1">
      <alignment horizontal="center"/>
    </xf>
    <xf numFmtId="0" fontId="6" fillId="0" borderId="36" xfId="0" applyFont="1" applyBorder="1" applyAlignment="1">
      <alignment horizontal="center" vertical="center" wrapText="1"/>
    </xf>
    <xf numFmtId="0" fontId="6" fillId="0" borderId="36" xfId="0" applyFont="1" applyBorder="1" applyAlignment="1">
      <alignment horizontal="center"/>
    </xf>
    <xf numFmtId="0" fontId="6" fillId="0" borderId="36" xfId="0" applyFont="1" applyBorder="1"/>
    <xf numFmtId="0" fontId="7" fillId="0" borderId="36" xfId="0" applyFont="1" applyBorder="1" applyAlignment="1">
      <alignment horizontal="center" wrapText="1"/>
    </xf>
    <xf numFmtId="0" fontId="7" fillId="0" borderId="36" xfId="0" applyFont="1" applyBorder="1" applyAlignment="1">
      <alignment horizontal="center"/>
    </xf>
    <xf numFmtId="0" fontId="6" fillId="0" borderId="37" xfId="0" applyFont="1" applyBorder="1" applyAlignment="1">
      <alignment horizontal="center" wrapText="1"/>
    </xf>
    <xf numFmtId="0" fontId="20" fillId="0" borderId="36" xfId="0" applyFont="1" applyBorder="1" applyAlignment="1">
      <alignment horizontal="center"/>
    </xf>
    <xf numFmtId="0" fontId="20" fillId="0" borderId="37" xfId="0" applyFont="1" applyBorder="1" applyAlignment="1">
      <alignment horizontal="center"/>
    </xf>
    <xf numFmtId="0" fontId="20" fillId="0" borderId="34" xfId="0" applyFont="1" applyBorder="1" applyAlignment="1">
      <alignment horizontal="center"/>
    </xf>
    <xf numFmtId="0" fontId="18" fillId="0" borderId="20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/>
    </xf>
    <xf numFmtId="0" fontId="6" fillId="0" borderId="21" xfId="0" applyFont="1" applyBorder="1" applyAlignment="1">
      <alignment horizontal="center" wrapText="1"/>
    </xf>
    <xf numFmtId="0" fontId="20" fillId="0" borderId="21" xfId="0" applyFont="1" applyBorder="1" applyAlignment="1">
      <alignment horizontal="center"/>
    </xf>
    <xf numFmtId="0" fontId="20" fillId="0" borderId="17" xfId="0" applyFont="1" applyBorder="1" applyAlignment="1">
      <alignment horizontal="center"/>
    </xf>
    <xf numFmtId="0" fontId="23" fillId="0" borderId="27" xfId="0" applyFont="1" applyBorder="1" applyAlignment="1">
      <alignment horizontal="center"/>
    </xf>
    <xf numFmtId="0" fontId="23" fillId="0" borderId="92" xfId="0" applyFont="1" applyBorder="1" applyAlignment="1">
      <alignment horizontal="center"/>
    </xf>
    <xf numFmtId="0" fontId="6" fillId="0" borderId="20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wrapText="1"/>
    </xf>
    <xf numFmtId="0" fontId="23" fillId="0" borderId="20" xfId="0" applyFont="1" applyBorder="1" applyAlignment="1">
      <alignment horizontal="center"/>
    </xf>
    <xf numFmtId="0" fontId="6" fillId="2" borderId="20" xfId="0" applyFont="1" applyFill="1" applyBorder="1"/>
    <xf numFmtId="0" fontId="18" fillId="0" borderId="21" xfId="0" applyFont="1" applyBorder="1" applyAlignment="1">
      <alignment horizontal="center"/>
    </xf>
    <xf numFmtId="0" fontId="6" fillId="0" borderId="20" xfId="0" applyFont="1" applyBorder="1" applyAlignment="1">
      <alignment horizontal="left" wrapText="1"/>
    </xf>
    <xf numFmtId="0" fontId="6" fillId="2" borderId="20" xfId="2" applyFont="1" applyFill="1" applyBorder="1" applyAlignment="1">
      <alignment horizontal="left" vertical="center" wrapText="1"/>
    </xf>
    <xf numFmtId="0" fontId="6" fillId="2" borderId="20" xfId="0" applyFont="1" applyFill="1" applyBorder="1" applyAlignment="1">
      <alignment vertical="center"/>
    </xf>
    <xf numFmtId="0" fontId="6" fillId="0" borderId="20" xfId="0" applyFont="1" applyBorder="1" applyAlignment="1">
      <alignment wrapText="1"/>
    </xf>
    <xf numFmtId="0" fontId="18" fillId="0" borderId="28" xfId="0" applyFont="1" applyBorder="1" applyAlignment="1">
      <alignment horizontal="center" vertical="center"/>
    </xf>
    <xf numFmtId="0" fontId="18" fillId="0" borderId="28" xfId="0" applyFont="1" applyBorder="1"/>
    <xf numFmtId="0" fontId="23" fillId="0" borderId="28" xfId="0" applyFont="1" applyBorder="1" applyAlignment="1">
      <alignment horizontal="center"/>
    </xf>
    <xf numFmtId="0" fontId="7" fillId="0" borderId="28" xfId="0" applyFont="1" applyBorder="1" applyAlignment="1">
      <alignment horizontal="center"/>
    </xf>
    <xf numFmtId="0" fontId="6" fillId="0" borderId="29" xfId="0" applyFont="1" applyBorder="1" applyAlignment="1">
      <alignment horizontal="center" wrapText="1"/>
    </xf>
    <xf numFmtId="0" fontId="20" fillId="0" borderId="29" xfId="0" applyFont="1" applyBorder="1" applyAlignment="1">
      <alignment horizontal="center"/>
    </xf>
    <xf numFmtId="0" fontId="20" fillId="0" borderId="25" xfId="0" applyFont="1" applyBorder="1" applyAlignment="1">
      <alignment horizontal="center"/>
    </xf>
    <xf numFmtId="0" fontId="26" fillId="0" borderId="2" xfId="0" applyFont="1" applyBorder="1" applyAlignment="1">
      <alignment horizontal="center"/>
    </xf>
    <xf numFmtId="0" fontId="26" fillId="0" borderId="4" xfId="0" applyFont="1" applyBorder="1" applyAlignment="1">
      <alignment horizontal="left"/>
    </xf>
    <xf numFmtId="0" fontId="26" fillId="0" borderId="5" xfId="0" applyFont="1" applyBorder="1" applyAlignment="1">
      <alignment horizontal="center"/>
    </xf>
    <xf numFmtId="0" fontId="26" fillId="0" borderId="6" xfId="0" applyFont="1" applyBorder="1"/>
    <xf numFmtId="0" fontId="26" fillId="0" borderId="7" xfId="0" applyFont="1" applyBorder="1" applyAlignment="1">
      <alignment horizontal="right"/>
    </xf>
    <xf numFmtId="0" fontId="25" fillId="0" borderId="1" xfId="0" applyFont="1" applyBorder="1" applyAlignment="1">
      <alignment horizontal="right"/>
    </xf>
    <xf numFmtId="0" fontId="25" fillId="0" borderId="6" xfId="0" applyFont="1" applyBorder="1" applyAlignment="1">
      <alignment horizontal="right"/>
    </xf>
    <xf numFmtId="0" fontId="25" fillId="0" borderId="3" xfId="0" applyFont="1" applyBorder="1"/>
    <xf numFmtId="0" fontId="26" fillId="0" borderId="9" xfId="0" applyFont="1" applyBorder="1" applyAlignment="1">
      <alignment horizontal="center"/>
    </xf>
    <xf numFmtId="0" fontId="25" fillId="0" borderId="11" xfId="0" applyFont="1" applyBorder="1" applyAlignment="1">
      <alignment horizontal="center" vertical="center" wrapText="1"/>
    </xf>
    <xf numFmtId="0" fontId="25" fillId="0" borderId="12" xfId="0" applyFont="1" applyBorder="1" applyAlignment="1">
      <alignment horizontal="center" vertical="center" wrapText="1"/>
    </xf>
    <xf numFmtId="0" fontId="25" fillId="0" borderId="13" xfId="0" applyFont="1" applyBorder="1" applyAlignment="1">
      <alignment horizontal="center" vertical="center" wrapText="1"/>
    </xf>
    <xf numFmtId="0" fontId="25" fillId="0" borderId="7" xfId="0" applyFont="1" applyBorder="1" applyAlignment="1">
      <alignment horizontal="center" vertical="center" wrapText="1"/>
    </xf>
    <xf numFmtId="0" fontId="25" fillId="0" borderId="30" xfId="0" applyFont="1" applyBorder="1" applyAlignment="1">
      <alignment horizontal="right" vertical="center" wrapText="1"/>
    </xf>
    <xf numFmtId="0" fontId="25" fillId="0" borderId="85" xfId="0" applyFont="1" applyBorder="1" applyAlignment="1">
      <alignment horizontal="right" vertical="center" wrapText="1"/>
    </xf>
    <xf numFmtId="0" fontId="25" fillId="0" borderId="25" xfId="0" applyFont="1" applyBorder="1" applyAlignment="1">
      <alignment horizontal="right" vertical="center" wrapText="1"/>
    </xf>
    <xf numFmtId="0" fontId="26" fillId="0" borderId="16" xfId="0" applyFont="1" applyBorder="1" applyAlignment="1">
      <alignment horizontal="center" vertical="center" wrapText="1"/>
    </xf>
    <xf numFmtId="0" fontId="26" fillId="0" borderId="20" xfId="0" applyFont="1" applyBorder="1" applyAlignment="1">
      <alignment horizontal="center"/>
    </xf>
    <xf numFmtId="0" fontId="25" fillId="0" borderId="20" xfId="0" applyFont="1" applyBorder="1"/>
    <xf numFmtId="0" fontId="25" fillId="0" borderId="20" xfId="0" applyFont="1" applyBorder="1" applyAlignment="1">
      <alignment horizontal="center"/>
    </xf>
    <xf numFmtId="0" fontId="25" fillId="0" borderId="20" xfId="0" applyFont="1" applyBorder="1" applyAlignment="1">
      <alignment horizontal="center" wrapText="1"/>
    </xf>
    <xf numFmtId="0" fontId="25" fillId="0" borderId="21" xfId="0" applyFont="1" applyBorder="1" applyAlignment="1">
      <alignment horizontal="center"/>
    </xf>
    <xf numFmtId="0" fontId="26" fillId="0" borderId="17" xfId="0" applyFont="1" applyBorder="1" applyAlignment="1">
      <alignment horizontal="center"/>
    </xf>
    <xf numFmtId="0" fontId="25" fillId="0" borderId="39" xfId="0" applyFont="1" applyBorder="1" applyAlignment="1">
      <alignment horizontal="center" wrapText="1"/>
    </xf>
    <xf numFmtId="0" fontId="25" fillId="0" borderId="37" xfId="0" applyFont="1" applyBorder="1" applyAlignment="1">
      <alignment horizontal="center" wrapText="1"/>
    </xf>
    <xf numFmtId="0" fontId="27" fillId="0" borderId="34" xfId="0" applyFont="1" applyBorder="1" applyAlignment="1">
      <alignment horizontal="center"/>
    </xf>
    <xf numFmtId="0" fontId="25" fillId="0" borderId="22" xfId="0" applyFont="1" applyBorder="1" applyAlignment="1">
      <alignment horizontal="center" wrapText="1"/>
    </xf>
    <xf numFmtId="0" fontId="25" fillId="0" borderId="21" xfId="0" applyFont="1" applyBorder="1" applyAlignment="1">
      <alignment horizontal="center" wrapText="1"/>
    </xf>
    <xf numFmtId="0" fontId="27" fillId="0" borderId="17" xfId="0" applyFont="1" applyBorder="1" applyAlignment="1">
      <alignment horizontal="center"/>
    </xf>
    <xf numFmtId="0" fontId="25" fillId="2" borderId="20" xfId="0" applyFont="1" applyFill="1" applyBorder="1"/>
    <xf numFmtId="0" fontId="25" fillId="0" borderId="22" xfId="0" applyFont="1" applyBorder="1" applyAlignment="1">
      <alignment horizontal="center"/>
    </xf>
    <xf numFmtId="0" fontId="26" fillId="0" borderId="19" xfId="0" applyFont="1" applyBorder="1" applyAlignment="1">
      <alignment horizontal="center" vertical="center" wrapText="1"/>
    </xf>
    <xf numFmtId="0" fontId="25" fillId="0" borderId="20" xfId="0" applyFont="1" applyBorder="1" applyAlignment="1">
      <alignment horizontal="left" wrapText="1"/>
    </xf>
    <xf numFmtId="0" fontId="28" fillId="0" borderId="20" xfId="1" applyFont="1" applyBorder="1" applyAlignment="1">
      <alignment horizontal="left" wrapText="1"/>
    </xf>
    <xf numFmtId="0" fontId="25" fillId="0" borderId="12" xfId="0" applyFont="1" applyBorder="1" applyAlignment="1">
      <alignment horizontal="center"/>
    </xf>
    <xf numFmtId="0" fontId="25" fillId="0" borderId="13" xfId="0" applyFont="1" applyBorder="1" applyAlignment="1">
      <alignment horizontal="center"/>
    </xf>
    <xf numFmtId="0" fontId="25" fillId="0" borderId="11" xfId="0" applyFont="1" applyBorder="1" applyAlignment="1">
      <alignment horizontal="center"/>
    </xf>
    <xf numFmtId="0" fontId="25" fillId="3" borderId="20" xfId="0" applyFont="1" applyFill="1" applyBorder="1" applyAlignment="1">
      <alignment wrapText="1"/>
    </xf>
    <xf numFmtId="0" fontId="25" fillId="2" borderId="20" xfId="0" applyFont="1" applyFill="1" applyBorder="1" applyAlignment="1">
      <alignment vertical="center"/>
    </xf>
    <xf numFmtId="0" fontId="26" fillId="0" borderId="27" xfId="0" applyFont="1" applyBorder="1" applyAlignment="1">
      <alignment horizontal="center" vertical="center" wrapText="1"/>
    </xf>
    <xf numFmtId="0" fontId="26" fillId="0" borderId="31" xfId="0" applyFont="1" applyBorder="1" applyAlignment="1">
      <alignment horizontal="center"/>
    </xf>
    <xf numFmtId="0" fontId="25" fillId="0" borderId="27" xfId="0" applyFont="1" applyBorder="1"/>
    <xf numFmtId="0" fontId="25" fillId="0" borderId="31" xfId="0" applyFont="1" applyBorder="1"/>
    <xf numFmtId="0" fontId="25" fillId="0" borderId="27" xfId="0" applyFont="1" applyBorder="1" applyAlignment="1">
      <alignment horizontal="center"/>
    </xf>
    <xf numFmtId="0" fontId="25" fillId="0" borderId="28" xfId="0" applyFont="1" applyBorder="1" applyAlignment="1">
      <alignment horizontal="center"/>
    </xf>
    <xf numFmtId="0" fontId="25" fillId="0" borderId="29" xfId="0" applyFont="1" applyBorder="1" applyAlignment="1">
      <alignment horizontal="center"/>
    </xf>
    <xf numFmtId="0" fontId="26" fillId="0" borderId="25" xfId="0" applyFont="1" applyBorder="1" applyAlignment="1">
      <alignment horizontal="center"/>
    </xf>
    <xf numFmtId="0" fontId="25" fillId="0" borderId="30" xfId="0" applyFont="1" applyBorder="1" applyAlignment="1">
      <alignment horizontal="center"/>
    </xf>
    <xf numFmtId="0" fontId="25" fillId="0" borderId="29" xfId="0" applyFont="1" applyBorder="1" applyAlignment="1">
      <alignment horizontal="center" wrapText="1"/>
    </xf>
    <xf numFmtId="0" fontId="29" fillId="0" borderId="25" xfId="0" applyFont="1" applyBorder="1" applyAlignment="1">
      <alignment horizontal="center"/>
    </xf>
    <xf numFmtId="0" fontId="26" fillId="0" borderId="93" xfId="0" applyFont="1" applyBorder="1" applyAlignment="1">
      <alignment horizontal="center"/>
    </xf>
    <xf numFmtId="0" fontId="26" fillId="0" borderId="4" xfId="0" applyFont="1" applyBorder="1" applyAlignment="1">
      <alignment horizontal="right"/>
    </xf>
    <xf numFmtId="0" fontId="26" fillId="0" borderId="5" xfId="0" applyFont="1" applyBorder="1"/>
    <xf numFmtId="0" fontId="26" fillId="0" borderId="6" xfId="0" applyFont="1" applyBorder="1" applyAlignment="1">
      <alignment horizontal="left"/>
    </xf>
    <xf numFmtId="0" fontId="26" fillId="0" borderId="7" xfId="0" applyFont="1" applyBorder="1" applyAlignment="1">
      <alignment horizontal="center"/>
    </xf>
    <xf numFmtId="0" fontId="25" fillId="0" borderId="4" xfId="0" applyFont="1" applyBorder="1" applyAlignment="1">
      <alignment horizontal="right"/>
    </xf>
    <xf numFmtId="0" fontId="25" fillId="0" borderId="5" xfId="0" applyFont="1" applyBorder="1" applyAlignment="1">
      <alignment horizontal="right"/>
    </xf>
    <xf numFmtId="0" fontId="25" fillId="0" borderId="2" xfId="0" applyFont="1" applyBorder="1"/>
    <xf numFmtId="0" fontId="26" fillId="0" borderId="33" xfId="0" applyFont="1" applyBorder="1" applyAlignment="1">
      <alignment horizontal="center"/>
    </xf>
    <xf numFmtId="0" fontId="25" fillId="0" borderId="9" xfId="0" applyFont="1" applyBorder="1" applyAlignment="1">
      <alignment horizontal="right" vertical="center" wrapText="1"/>
    </xf>
    <xf numFmtId="0" fontId="26" fillId="4" borderId="16" xfId="0" applyFont="1" applyFill="1" applyBorder="1" applyAlignment="1">
      <alignment horizontal="center" vertical="center" wrapText="1"/>
    </xf>
    <xf numFmtId="0" fontId="26" fillId="4" borderId="17" xfId="0" applyFont="1" applyFill="1" applyBorder="1" applyAlignment="1">
      <alignment horizontal="center"/>
    </xf>
    <xf numFmtId="0" fontId="25" fillId="4" borderId="17" xfId="0" applyFont="1" applyFill="1" applyBorder="1"/>
    <xf numFmtId="0" fontId="25" fillId="4" borderId="22" xfId="0" applyFont="1" applyFill="1" applyBorder="1" applyAlignment="1">
      <alignment horizontal="center"/>
    </xf>
    <xf numFmtId="0" fontId="25" fillId="4" borderId="20" xfId="0" applyFont="1" applyFill="1" applyBorder="1" applyAlignment="1">
      <alignment horizontal="center"/>
    </xf>
    <xf numFmtId="0" fontId="25" fillId="4" borderId="21" xfId="0" applyFont="1" applyFill="1" applyBorder="1" applyAlignment="1">
      <alignment horizontal="center"/>
    </xf>
    <xf numFmtId="0" fontId="25" fillId="4" borderId="81" xfId="0" applyFont="1" applyFill="1" applyBorder="1" applyAlignment="1">
      <alignment horizontal="center" wrapText="1"/>
    </xf>
    <xf numFmtId="0" fontId="29" fillId="4" borderId="17" xfId="0" applyFont="1" applyFill="1" applyBorder="1" applyAlignment="1">
      <alignment horizontal="center"/>
    </xf>
    <xf numFmtId="0" fontId="25" fillId="4" borderId="20" xfId="0" applyFont="1" applyFill="1" applyBorder="1" applyAlignment="1">
      <alignment horizontal="center" wrapText="1"/>
    </xf>
    <xf numFmtId="0" fontId="26" fillId="4" borderId="94" xfId="0" applyFont="1" applyFill="1" applyBorder="1" applyAlignment="1">
      <alignment horizontal="center" vertical="center" wrapText="1"/>
    </xf>
    <xf numFmtId="0" fontId="26" fillId="4" borderId="10" xfId="0" applyFont="1" applyFill="1" applyBorder="1" applyAlignment="1">
      <alignment horizontal="center"/>
    </xf>
    <xf numFmtId="0" fontId="25" fillId="4" borderId="10" xfId="0" applyFont="1" applyFill="1" applyBorder="1" applyAlignment="1">
      <alignment horizontal="left" wrapText="1"/>
    </xf>
    <xf numFmtId="0" fontId="25" fillId="4" borderId="11" xfId="0" applyFont="1" applyFill="1" applyBorder="1" applyAlignment="1">
      <alignment horizontal="center"/>
    </xf>
    <xf numFmtId="0" fontId="25" fillId="4" borderId="12" xfId="0" applyFont="1" applyFill="1" applyBorder="1" applyAlignment="1">
      <alignment horizontal="center" wrapText="1"/>
    </xf>
    <xf numFmtId="0" fontId="25" fillId="4" borderId="13" xfId="0" applyFont="1" applyFill="1" applyBorder="1" applyAlignment="1">
      <alignment horizontal="center"/>
    </xf>
    <xf numFmtId="0" fontId="25" fillId="4" borderId="95" xfId="0" applyFont="1" applyFill="1" applyBorder="1" applyAlignment="1">
      <alignment horizontal="center" wrapText="1"/>
    </xf>
    <xf numFmtId="0" fontId="29" fillId="4" borderId="10" xfId="0" applyFont="1" applyFill="1" applyBorder="1" applyAlignment="1">
      <alignment horizontal="center"/>
    </xf>
    <xf numFmtId="0" fontId="26" fillId="0" borderId="14" xfId="0" applyFont="1" applyBorder="1" applyAlignment="1">
      <alignment horizontal="center" vertical="center" wrapText="1"/>
    </xf>
    <xf numFmtId="0" fontId="26" fillId="0" borderId="3" xfId="0" applyFont="1" applyBorder="1" applyAlignment="1">
      <alignment horizontal="center"/>
    </xf>
    <xf numFmtId="0" fontId="25" fillId="0" borderId="4" xfId="0" applyFont="1" applyBorder="1" applyAlignment="1">
      <alignment horizontal="center"/>
    </xf>
    <xf numFmtId="0" fontId="25" fillId="0" borderId="5" xfId="0" applyFont="1" applyBorder="1" applyAlignment="1">
      <alignment horizontal="center" wrapText="1"/>
    </xf>
    <xf numFmtId="0" fontId="25" fillId="0" borderId="6" xfId="0" applyFont="1" applyBorder="1" applyAlignment="1">
      <alignment horizontal="center"/>
    </xf>
    <xf numFmtId="0" fontId="25" fillId="0" borderId="96" xfId="0" applyFont="1" applyBorder="1" applyAlignment="1">
      <alignment horizontal="center" wrapText="1"/>
    </xf>
    <xf numFmtId="0" fontId="29" fillId="0" borderId="3" xfId="0" applyFont="1" applyBorder="1" applyAlignment="1">
      <alignment horizontal="center"/>
    </xf>
    <xf numFmtId="0" fontId="26" fillId="0" borderId="38" xfId="0" applyFont="1" applyBorder="1" applyAlignment="1">
      <alignment horizontal="center" vertical="center" wrapText="1"/>
    </xf>
    <xf numFmtId="0" fontId="25" fillId="0" borderId="34" xfId="0" applyFont="1" applyBorder="1"/>
    <xf numFmtId="0" fontId="25" fillId="0" borderId="36" xfId="0" applyFont="1" applyBorder="1" applyAlignment="1">
      <alignment horizontal="center"/>
    </xf>
    <xf numFmtId="0" fontId="25" fillId="0" borderId="37" xfId="0" applyFont="1" applyBorder="1" applyAlignment="1">
      <alignment horizontal="center"/>
    </xf>
    <xf numFmtId="0" fontId="26" fillId="0" borderId="34" xfId="0" applyFont="1" applyBorder="1" applyAlignment="1">
      <alignment horizontal="center"/>
    </xf>
    <xf numFmtId="0" fontId="25" fillId="0" borderId="39" xfId="0" applyFont="1" applyBorder="1" applyAlignment="1">
      <alignment horizontal="center"/>
    </xf>
    <xf numFmtId="0" fontId="25" fillId="0" borderId="97" xfId="0" applyFont="1" applyBorder="1" applyAlignment="1">
      <alignment horizontal="center" wrapText="1"/>
    </xf>
    <xf numFmtId="0" fontId="29" fillId="0" borderId="34" xfId="0" applyFont="1" applyBorder="1" applyAlignment="1">
      <alignment horizontal="center"/>
    </xf>
    <xf numFmtId="0" fontId="26" fillId="0" borderId="23" xfId="0" applyFont="1" applyBorder="1" applyAlignment="1">
      <alignment horizontal="center"/>
    </xf>
    <xf numFmtId="0" fontId="25" fillId="0" borderId="17" xfId="0" applyFont="1" applyBorder="1"/>
    <xf numFmtId="0" fontId="25" fillId="0" borderId="81" xfId="0" applyFont="1" applyBorder="1" applyAlignment="1">
      <alignment horizontal="center" wrapText="1"/>
    </xf>
    <xf numFmtId="0" fontId="29" fillId="0" borderId="17" xfId="0" applyFont="1" applyBorder="1" applyAlignment="1">
      <alignment horizontal="center"/>
    </xf>
    <xf numFmtId="0" fontId="25" fillId="0" borderId="17" xfId="0" applyFont="1" applyBorder="1" applyAlignment="1">
      <alignment horizontal="left" wrapText="1"/>
    </xf>
    <xf numFmtId="0" fontId="25" fillId="0" borderId="32" xfId="0" applyFont="1" applyBorder="1" applyAlignment="1">
      <alignment horizontal="left" wrapText="1"/>
    </xf>
    <xf numFmtId="0" fontId="25" fillId="0" borderId="37" xfId="0" applyFont="1" applyBorder="1" applyAlignment="1">
      <alignment horizontal="left" wrapText="1"/>
    </xf>
    <xf numFmtId="0" fontId="25" fillId="0" borderId="19" xfId="0" applyFont="1" applyBorder="1"/>
    <xf numFmtId="0" fontId="25" fillId="0" borderId="21" xfId="0" applyFont="1" applyBorder="1"/>
    <xf numFmtId="0" fontId="25" fillId="0" borderId="23" xfId="0" applyFont="1" applyBorder="1"/>
    <xf numFmtId="0" fontId="26" fillId="0" borderId="24" xfId="0" applyFont="1" applyBorder="1" applyAlignment="1">
      <alignment horizontal="center" vertical="center" wrapText="1"/>
    </xf>
    <xf numFmtId="0" fontId="31" fillId="0" borderId="3" xfId="0" applyFont="1" applyBorder="1" applyAlignment="1">
      <alignment horizontal="center"/>
    </xf>
    <xf numFmtId="0" fontId="31" fillId="0" borderId="10" xfId="0" applyFont="1" applyBorder="1" applyAlignment="1">
      <alignment horizontal="center"/>
    </xf>
    <xf numFmtId="0" fontId="32" fillId="0" borderId="2" xfId="0" applyFont="1" applyBorder="1" applyAlignment="1">
      <alignment horizontal="center"/>
    </xf>
    <xf numFmtId="0" fontId="32" fillId="0" borderId="23" xfId="0" applyFont="1" applyBorder="1" applyAlignment="1">
      <alignment horizontal="center"/>
    </xf>
    <xf numFmtId="0" fontId="32" fillId="0" borderId="31" xfId="0" applyFont="1" applyBorder="1" applyAlignment="1">
      <alignment horizontal="center"/>
    </xf>
    <xf numFmtId="0" fontId="32" fillId="0" borderId="34" xfId="0" applyFont="1" applyBorder="1" applyAlignment="1">
      <alignment horizontal="center"/>
    </xf>
    <xf numFmtId="0" fontId="32" fillId="0" borderId="17" xfId="0" applyFont="1" applyBorder="1" applyAlignment="1">
      <alignment horizontal="center"/>
    </xf>
    <xf numFmtId="0" fontId="32" fillId="0" borderId="25" xfId="0" applyFont="1" applyBorder="1" applyAlignment="1">
      <alignment horizontal="center"/>
    </xf>
    <xf numFmtId="0" fontId="34" fillId="2" borderId="0" xfId="3" applyFont="1" applyFill="1" applyAlignment="1">
      <alignment horizontal="center"/>
    </xf>
    <xf numFmtId="0" fontId="36" fillId="0" borderId="0" xfId="0" applyFont="1"/>
    <xf numFmtId="0" fontId="34" fillId="5" borderId="0" xfId="3" applyFont="1" applyFill="1" applyAlignment="1">
      <alignment horizontal="left"/>
    </xf>
    <xf numFmtId="0" fontId="37" fillId="0" borderId="0" xfId="3" applyFont="1"/>
    <xf numFmtId="0" fontId="34" fillId="2" borderId="98" xfId="3" applyFont="1" applyFill="1" applyBorder="1"/>
    <xf numFmtId="0" fontId="34" fillId="5" borderId="0" xfId="3" applyFont="1" applyFill="1"/>
    <xf numFmtId="0" fontId="34" fillId="5" borderId="0" xfId="3" applyFont="1" applyFill="1" applyAlignment="1">
      <alignment horizontal="right"/>
    </xf>
    <xf numFmtId="0" fontId="34" fillId="0" borderId="0" xfId="3" applyFont="1" applyAlignment="1">
      <alignment horizontal="left"/>
    </xf>
    <xf numFmtId="0" fontId="34" fillId="5" borderId="97" xfId="3" applyFont="1" applyFill="1" applyBorder="1"/>
    <xf numFmtId="0" fontId="34" fillId="5" borderId="97" xfId="3" applyFont="1" applyFill="1" applyBorder="1" applyAlignment="1">
      <alignment horizontal="left"/>
    </xf>
    <xf numFmtId="0" fontId="35" fillId="5" borderId="97" xfId="3" applyFont="1" applyFill="1" applyBorder="1" applyAlignment="1">
      <alignment horizontal="right"/>
    </xf>
    <xf numFmtId="0" fontId="34" fillId="5" borderId="113" xfId="3" applyFont="1" applyFill="1" applyBorder="1" applyAlignment="1">
      <alignment horizontal="right" vertical="center"/>
    </xf>
    <xf numFmtId="0" fontId="34" fillId="5" borderId="110" xfId="3" applyFont="1" applyFill="1" applyBorder="1" applyAlignment="1">
      <alignment horizontal="center" vertical="center"/>
    </xf>
    <xf numFmtId="0" fontId="34" fillId="5" borderId="114" xfId="3" applyFont="1" applyFill="1" applyBorder="1" applyAlignment="1">
      <alignment horizontal="center" vertical="center"/>
    </xf>
    <xf numFmtId="0" fontId="34" fillId="5" borderId="115" xfId="3" applyFont="1" applyFill="1" applyBorder="1" applyAlignment="1">
      <alignment horizontal="center" vertical="center"/>
    </xf>
    <xf numFmtId="0" fontId="34" fillId="5" borderId="109" xfId="3" applyFont="1" applyFill="1" applyBorder="1" applyAlignment="1">
      <alignment horizontal="center" vertical="center"/>
    </xf>
    <xf numFmtId="0" fontId="5" fillId="5" borderId="116" xfId="3" applyFont="1" applyFill="1" applyBorder="1" applyAlignment="1">
      <alignment horizontal="center" vertical="center"/>
    </xf>
    <xf numFmtId="0" fontId="38" fillId="4" borderId="117" xfId="0" applyFont="1" applyFill="1" applyBorder="1" applyAlignment="1">
      <alignment horizontal="left" wrapText="1"/>
    </xf>
    <xf numFmtId="0" fontId="5" fillId="0" borderId="108" xfId="0" applyFont="1" applyBorder="1" applyAlignment="1">
      <alignment vertical="center"/>
    </xf>
    <xf numFmtId="0" fontId="5" fillId="0" borderId="108" xfId="3" applyFont="1" applyBorder="1" applyAlignment="1">
      <alignment horizontal="center" vertical="center"/>
    </xf>
    <xf numFmtId="164" fontId="5" fillId="5" borderId="108" xfId="3" applyNumberFormat="1" applyFont="1" applyFill="1" applyBorder="1" applyAlignment="1">
      <alignment horizontal="center" vertical="center"/>
    </xf>
    <xf numFmtId="164" fontId="5" fillId="5" borderId="108" xfId="3" applyNumberFormat="1" applyFont="1" applyFill="1" applyBorder="1" applyAlignment="1">
      <alignment horizontal="right" vertical="center"/>
    </xf>
    <xf numFmtId="164" fontId="5" fillId="5" borderId="108" xfId="3" applyNumberFormat="1" applyFont="1" applyFill="1" applyBorder="1" applyAlignment="1">
      <alignment vertical="center"/>
    </xf>
    <xf numFmtId="164" fontId="5" fillId="5" borderId="118" xfId="3" applyNumberFormat="1" applyFont="1" applyFill="1" applyBorder="1" applyAlignment="1">
      <alignment vertical="center"/>
    </xf>
    <xf numFmtId="164" fontId="4" fillId="0" borderId="119" xfId="3" applyNumberFormat="1" applyFont="1" applyBorder="1" applyAlignment="1" applyProtection="1">
      <alignment horizontal="center" vertical="center"/>
      <protection locked="0"/>
    </xf>
    <xf numFmtId="164" fontId="4" fillId="0" borderId="120" xfId="3" applyNumberFormat="1" applyFont="1" applyBorder="1" applyAlignment="1" applyProtection="1">
      <alignment horizontal="center" vertical="center"/>
      <protection locked="0"/>
    </xf>
    <xf numFmtId="164" fontId="4" fillId="0" borderId="118" xfId="3" applyNumberFormat="1" applyFont="1" applyBorder="1" applyAlignment="1" applyProtection="1">
      <alignment horizontal="center" vertical="center"/>
      <protection locked="0"/>
    </xf>
    <xf numFmtId="164" fontId="4" fillId="0" borderId="101" xfId="3" applyNumberFormat="1" applyFont="1" applyBorder="1" applyAlignment="1" applyProtection="1">
      <alignment horizontal="center" vertical="center"/>
      <protection locked="0"/>
    </xf>
    <xf numFmtId="164" fontId="4" fillId="0" borderId="121" xfId="3" applyNumberFormat="1" applyFont="1" applyBorder="1" applyAlignment="1" applyProtection="1">
      <alignment horizontal="center" vertical="center"/>
      <protection locked="0"/>
    </xf>
    <xf numFmtId="0" fontId="31" fillId="0" borderId="0" xfId="0" applyFont="1"/>
    <xf numFmtId="0" fontId="5" fillId="5" borderId="122" xfId="3" applyFont="1" applyFill="1" applyBorder="1" applyAlignment="1">
      <alignment horizontal="center" vertical="center"/>
    </xf>
    <xf numFmtId="0" fontId="5" fillId="0" borderId="123" xfId="3" applyFont="1" applyBorder="1" applyAlignment="1">
      <alignment horizontal="center" vertical="center"/>
    </xf>
    <xf numFmtId="164" fontId="4" fillId="0" borderId="123" xfId="3" applyNumberFormat="1" applyFont="1" applyBorder="1" applyAlignment="1" applyProtection="1">
      <alignment horizontal="center" vertical="center"/>
      <protection locked="0"/>
    </xf>
    <xf numFmtId="164" fontId="4" fillId="0" borderId="124" xfId="3" applyNumberFormat="1" applyFont="1" applyBorder="1" applyAlignment="1" applyProtection="1">
      <alignment horizontal="center" vertical="center"/>
      <protection locked="0"/>
    </xf>
    <xf numFmtId="164" fontId="4" fillId="0" borderId="125" xfId="3" applyNumberFormat="1" applyFont="1" applyBorder="1" applyAlignment="1" applyProtection="1">
      <alignment horizontal="center" vertical="center"/>
      <protection locked="0"/>
    </xf>
    <xf numFmtId="164" fontId="4" fillId="0" borderId="122" xfId="3" applyNumberFormat="1" applyFont="1" applyBorder="1" applyAlignment="1" applyProtection="1">
      <alignment horizontal="center" vertical="center"/>
      <protection locked="0"/>
    </xf>
    <xf numFmtId="0" fontId="38" fillId="4" borderId="20" xfId="0" applyFont="1" applyFill="1" applyBorder="1" applyAlignment="1">
      <alignment horizontal="left" wrapText="1"/>
    </xf>
    <xf numFmtId="0" fontId="5" fillId="4" borderId="117" xfId="0" applyFont="1" applyFill="1" applyBorder="1" applyAlignment="1">
      <alignment horizontal="left" wrapText="1"/>
    </xf>
    <xf numFmtId="0" fontId="39" fillId="4" borderId="117" xfId="0" applyFont="1" applyFill="1" applyBorder="1" applyAlignment="1">
      <alignment wrapText="1"/>
    </xf>
    <xf numFmtId="0" fontId="38" fillId="0" borderId="117" xfId="0" applyFont="1" applyBorder="1" applyAlignment="1">
      <alignment horizontal="left" wrapText="1"/>
    </xf>
    <xf numFmtId="0" fontId="38" fillId="0" borderId="20" xfId="0" applyFont="1" applyBorder="1" applyAlignment="1">
      <alignment horizontal="left" wrapText="1"/>
    </xf>
    <xf numFmtId="164" fontId="5" fillId="0" borderId="124" xfId="3" applyNumberFormat="1" applyFont="1" applyBorder="1" applyAlignment="1" applyProtection="1">
      <alignment horizontal="center" vertical="center"/>
      <protection locked="0"/>
    </xf>
    <xf numFmtId="0" fontId="34" fillId="5" borderId="103" xfId="3" applyFont="1" applyFill="1" applyBorder="1" applyAlignment="1">
      <alignment horizontal="center" vertical="center"/>
    </xf>
    <xf numFmtId="0" fontId="34" fillId="5" borderId="108" xfId="3" applyFont="1" applyFill="1" applyBorder="1" applyAlignment="1">
      <alignment horizontal="center" vertical="center"/>
    </xf>
    <xf numFmtId="0" fontId="34" fillId="5" borderId="105" xfId="3" applyFont="1" applyFill="1" applyBorder="1" applyAlignment="1">
      <alignment horizontal="center" vertical="center"/>
    </xf>
    <xf numFmtId="0" fontId="34" fillId="0" borderId="100" xfId="3" applyFont="1" applyBorder="1" applyAlignment="1">
      <alignment horizontal="center"/>
    </xf>
    <xf numFmtId="0" fontId="34" fillId="5" borderId="0" xfId="3" applyFont="1" applyFill="1" applyAlignment="1">
      <alignment horizontal="right"/>
    </xf>
    <xf numFmtId="0" fontId="34" fillId="2" borderId="100" xfId="3" applyFont="1" applyFill="1" applyBorder="1" applyAlignment="1">
      <alignment horizontal="center"/>
    </xf>
    <xf numFmtId="0" fontId="34" fillId="5" borderId="104" xfId="3" applyFont="1" applyFill="1" applyBorder="1" applyAlignment="1">
      <alignment horizontal="center" vertical="center" wrapText="1"/>
    </xf>
    <xf numFmtId="0" fontId="34" fillId="5" borderId="112" xfId="3" applyFont="1" applyFill="1" applyBorder="1" applyAlignment="1">
      <alignment horizontal="center" vertical="center" wrapText="1"/>
    </xf>
    <xf numFmtId="0" fontId="34" fillId="5" borderId="102" xfId="3" applyFont="1" applyFill="1" applyBorder="1" applyAlignment="1">
      <alignment horizontal="center" vertical="center"/>
    </xf>
    <xf numFmtId="0" fontId="34" fillId="5" borderId="106" xfId="3" applyFont="1" applyFill="1" applyBorder="1" applyAlignment="1">
      <alignment horizontal="center" vertical="center"/>
    </xf>
    <xf numFmtId="0" fontId="34" fillId="5" borderId="107" xfId="3" applyFont="1" applyFill="1" applyBorder="1" applyAlignment="1">
      <alignment horizontal="center" vertical="center"/>
    </xf>
    <xf numFmtId="0" fontId="34" fillId="2" borderId="98" xfId="3" applyFont="1" applyFill="1" applyBorder="1" applyAlignment="1">
      <alignment horizontal="center" vertical="center"/>
    </xf>
    <xf numFmtId="0" fontId="35" fillId="5" borderId="0" xfId="3" applyFont="1" applyFill="1" applyAlignment="1">
      <alignment horizontal="center"/>
    </xf>
    <xf numFmtId="0" fontId="34" fillId="2" borderId="98" xfId="3" applyFont="1" applyFill="1" applyBorder="1" applyAlignment="1">
      <alignment horizontal="center"/>
    </xf>
    <xf numFmtId="0" fontId="34" fillId="5" borderId="99" xfId="3" applyFont="1" applyFill="1" applyBorder="1" applyAlignment="1">
      <alignment horizontal="center"/>
    </xf>
    <xf numFmtId="0" fontId="34" fillId="0" borderId="98" xfId="3" applyFont="1" applyBorder="1" applyAlignment="1">
      <alignment horizontal="left"/>
    </xf>
    <xf numFmtId="0" fontId="34" fillId="5" borderId="101" xfId="3" applyFont="1" applyFill="1" applyBorder="1" applyAlignment="1">
      <alignment horizontal="center" vertical="center"/>
    </xf>
    <xf numFmtId="0" fontId="34" fillId="5" borderId="109" xfId="3" applyFont="1" applyFill="1" applyBorder="1" applyAlignment="1">
      <alignment horizontal="center" vertical="center"/>
    </xf>
    <xf numFmtId="0" fontId="34" fillId="5" borderId="110" xfId="3" applyFont="1" applyFill="1" applyBorder="1" applyAlignment="1">
      <alignment horizontal="center" vertical="center"/>
    </xf>
    <xf numFmtId="0" fontId="34" fillId="5" borderId="111" xfId="3" applyFont="1" applyFill="1" applyBorder="1" applyAlignment="1">
      <alignment horizontal="center" vertical="center"/>
    </xf>
    <xf numFmtId="0" fontId="34" fillId="5" borderId="104" xfId="3" applyFont="1" applyFill="1" applyBorder="1" applyAlignment="1">
      <alignment horizontal="center" vertical="center"/>
    </xf>
    <xf numFmtId="0" fontId="34" fillId="5" borderId="112" xfId="3" applyFont="1" applyFill="1" applyBorder="1" applyAlignment="1">
      <alignment horizontal="center" vertical="center"/>
    </xf>
    <xf numFmtId="0" fontId="25" fillId="0" borderId="1" xfId="0" applyFont="1" applyBorder="1" applyAlignment="1">
      <alignment horizontal="center" vertical="center" wrapText="1"/>
    </xf>
    <xf numFmtId="0" fontId="25" fillId="0" borderId="19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10" xfId="0" applyFont="1" applyBorder="1" applyAlignment="1">
      <alignment horizontal="center" vertical="center" wrapText="1"/>
    </xf>
    <xf numFmtId="0" fontId="6" fillId="0" borderId="49" xfId="0" applyFont="1" applyBorder="1" applyAlignment="1">
      <alignment horizontal="center" vertical="center" wrapText="1"/>
    </xf>
    <xf numFmtId="0" fontId="6" fillId="0" borderId="51" xfId="0" applyFont="1" applyBorder="1" applyAlignment="1">
      <alignment horizontal="center" vertical="center" wrapText="1"/>
    </xf>
    <xf numFmtId="0" fontId="6" fillId="0" borderId="58" xfId="0" applyFont="1" applyBorder="1" applyAlignment="1">
      <alignment horizontal="center" vertical="center" wrapText="1"/>
    </xf>
    <xf numFmtId="0" fontId="6" fillId="0" borderId="52" xfId="0" applyFont="1" applyBorder="1" applyAlignment="1">
      <alignment horizontal="center" vertical="center" wrapText="1"/>
    </xf>
    <xf numFmtId="0" fontId="6" fillId="0" borderId="59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45" xfId="0" applyFont="1" applyBorder="1" applyAlignment="1">
      <alignment horizontal="center" vertical="center" wrapText="1"/>
    </xf>
    <xf numFmtId="0" fontId="4" fillId="0" borderId="90" xfId="0" applyFont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40" fillId="0" borderId="0" xfId="4"/>
    <xf numFmtId="0" fontId="40" fillId="0" borderId="28" xfId="4" applyBorder="1"/>
    <xf numFmtId="0" fontId="40" fillId="0" borderId="13" xfId="4" applyBorder="1"/>
    <xf numFmtId="0" fontId="19" fillId="0" borderId="20" xfId="4" applyFont="1" applyFill="1" applyBorder="1" applyAlignment="1">
      <alignment horizontal="center"/>
    </xf>
    <xf numFmtId="0" fontId="40" fillId="0" borderId="21" xfId="4" applyBorder="1"/>
    <xf numFmtId="0" fontId="40" fillId="0" borderId="19" xfId="4" applyFill="1" applyBorder="1"/>
    <xf numFmtId="0" fontId="19" fillId="0" borderId="13" xfId="4" applyFont="1" applyFill="1" applyBorder="1" applyAlignment="1">
      <alignment horizontal="center"/>
    </xf>
    <xf numFmtId="0" fontId="40" fillId="0" borderId="19" xfId="4" applyBorder="1"/>
    <xf numFmtId="0" fontId="19" fillId="0" borderId="21" xfId="4" applyFont="1" applyFill="1" applyBorder="1" applyAlignment="1">
      <alignment horizontal="center"/>
    </xf>
    <xf numFmtId="0" fontId="40" fillId="0" borderId="8" xfId="4" applyFill="1" applyBorder="1"/>
    <xf numFmtId="0" fontId="19" fillId="0" borderId="13" xfId="4" applyFont="1" applyBorder="1" applyAlignment="1">
      <alignment horizontal="center"/>
    </xf>
    <xf numFmtId="0" fontId="40" fillId="0" borderId="21" xfId="4" applyFill="1" applyBorder="1"/>
    <xf numFmtId="0" fontId="19" fillId="0" borderId="21" xfId="4" applyFont="1" applyBorder="1" applyAlignment="1">
      <alignment horizontal="center"/>
    </xf>
    <xf numFmtId="0" fontId="19" fillId="0" borderId="45" xfId="4" applyFont="1" applyFill="1" applyBorder="1" applyAlignment="1">
      <alignment horizontal="center"/>
    </xf>
    <xf numFmtId="0" fontId="41" fillId="0" borderId="21" xfId="4" applyFont="1" applyBorder="1"/>
    <xf numFmtId="0" fontId="41" fillId="0" borderId="19" xfId="4" applyFont="1" applyBorder="1"/>
    <xf numFmtId="0" fontId="19" fillId="0" borderId="37" xfId="4" applyFont="1" applyBorder="1" applyAlignment="1">
      <alignment horizontal="center"/>
    </xf>
    <xf numFmtId="0" fontId="19" fillId="0" borderId="27" xfId="4" applyFont="1" applyBorder="1"/>
    <xf numFmtId="0" fontId="19" fillId="0" borderId="24" xfId="4" applyFont="1" applyBorder="1" applyAlignment="1">
      <alignment horizontal="center"/>
    </xf>
    <xf numFmtId="0" fontId="19" fillId="0" borderId="19" xfId="4" applyFont="1" applyBorder="1"/>
    <xf numFmtId="0" fontId="19" fillId="0" borderId="16" xfId="4" applyFont="1" applyBorder="1" applyAlignment="1">
      <alignment horizontal="center"/>
    </xf>
    <xf numFmtId="0" fontId="19" fillId="0" borderId="1" xfId="4" applyFont="1" applyBorder="1"/>
    <xf numFmtId="0" fontId="19" fillId="0" borderId="38" xfId="4" applyFont="1" applyBorder="1" applyAlignment="1">
      <alignment horizontal="center"/>
    </xf>
    <xf numFmtId="0" fontId="19" fillId="0" borderId="28" xfId="4" applyFont="1" applyBorder="1"/>
    <xf numFmtId="0" fontId="19" fillId="0" borderId="27" xfId="4" applyFont="1" applyBorder="1" applyAlignment="1">
      <alignment horizontal="center"/>
    </xf>
    <xf numFmtId="0" fontId="19" fillId="0" borderId="5" xfId="4" applyFont="1" applyBorder="1"/>
    <xf numFmtId="0" fontId="19" fillId="0" borderId="25" xfId="4" applyFont="1" applyBorder="1" applyAlignment="1">
      <alignment horizontal="center"/>
    </xf>
    <xf numFmtId="0" fontId="19" fillId="0" borderId="6" xfId="4" applyFont="1" applyBorder="1" applyAlignment="1">
      <alignment horizontal="center"/>
    </xf>
    <xf numFmtId="0" fontId="19" fillId="0" borderId="29" xfId="4" applyFont="1" applyBorder="1" applyAlignment="1">
      <alignment horizontal="center"/>
    </xf>
    <xf numFmtId="0" fontId="19" fillId="0" borderId="14" xfId="4" applyFont="1" applyBorder="1" applyAlignment="1">
      <alignment horizontal="center"/>
    </xf>
    <xf numFmtId="0" fontId="19" fillId="0" borderId="16" xfId="4" applyFont="1" applyFill="1" applyBorder="1" applyAlignment="1">
      <alignment horizontal="center"/>
    </xf>
    <xf numFmtId="0" fontId="19" fillId="0" borderId="94" xfId="4" applyFont="1" applyFill="1" applyBorder="1" applyAlignment="1">
      <alignment horizontal="center"/>
    </xf>
    <xf numFmtId="0" fontId="19" fillId="0" borderId="94" xfId="4" applyFont="1" applyBorder="1" applyAlignment="1">
      <alignment horizontal="center"/>
    </xf>
    <xf numFmtId="0" fontId="42" fillId="0" borderId="81" xfId="4" applyFont="1" applyBorder="1" applyAlignment="1">
      <alignment horizontal="center"/>
    </xf>
    <xf numFmtId="0" fontId="42" fillId="0" borderId="85" xfId="4" applyFont="1" applyBorder="1" applyAlignment="1">
      <alignment horizontal="center"/>
    </xf>
    <xf numFmtId="0" fontId="42" fillId="0" borderId="97" xfId="4" applyFont="1" applyBorder="1" applyAlignment="1">
      <alignment horizontal="center"/>
    </xf>
    <xf numFmtId="0" fontId="42" fillId="0" borderId="81" xfId="4" applyFont="1" applyFill="1" applyBorder="1" applyAlignment="1">
      <alignment horizontal="center"/>
    </xf>
    <xf numFmtId="0" fontId="42" fillId="0" borderId="95" xfId="4" applyFont="1" applyFill="1" applyBorder="1" applyAlignment="1">
      <alignment horizontal="center"/>
    </xf>
    <xf numFmtId="0" fontId="42" fillId="0" borderId="95" xfId="4" applyFont="1" applyBorder="1" applyAlignment="1">
      <alignment horizontal="center"/>
    </xf>
    <xf numFmtId="0" fontId="19" fillId="0" borderId="14" xfId="4" applyFont="1" applyFill="1" applyBorder="1" applyAlignment="1">
      <alignment horizontal="center"/>
    </xf>
    <xf numFmtId="0" fontId="40" fillId="0" borderId="37" xfId="4" applyBorder="1"/>
    <xf numFmtId="0" fontId="19" fillId="0" borderId="4" xfId="4" applyFont="1" applyBorder="1" applyAlignment="1">
      <alignment horizontal="center"/>
    </xf>
    <xf numFmtId="0" fontId="19" fillId="0" borderId="3" xfId="4" applyFont="1" applyFill="1" applyBorder="1" applyAlignment="1">
      <alignment horizontal="center"/>
    </xf>
    <xf numFmtId="0" fontId="19" fillId="0" borderId="6" xfId="4" applyFont="1" applyFill="1" applyBorder="1" applyAlignment="1">
      <alignment horizontal="center"/>
    </xf>
    <xf numFmtId="0" fontId="19" fillId="0" borderId="1" xfId="4" applyFont="1" applyBorder="1" applyAlignment="1">
      <alignment horizontal="center"/>
    </xf>
    <xf numFmtId="0" fontId="30" fillId="0" borderId="0" xfId="4" applyFont="1" applyAlignment="1"/>
    <xf numFmtId="0" fontId="30" fillId="0" borderId="0" xfId="4" applyFont="1"/>
    <xf numFmtId="0" fontId="40" fillId="0" borderId="11" xfId="4" applyFill="1" applyBorder="1"/>
    <xf numFmtId="0" fontId="40" fillId="0" borderId="13" xfId="4" applyFill="1" applyBorder="1"/>
    <xf numFmtId="0" fontId="40" fillId="0" borderId="21" xfId="4" applyBorder="1" applyAlignment="1">
      <alignment horizontal="center"/>
    </xf>
    <xf numFmtId="0" fontId="40" fillId="0" borderId="29" xfId="4" applyBorder="1" applyAlignment="1">
      <alignment horizontal="center"/>
    </xf>
    <xf numFmtId="0" fontId="40" fillId="0" borderId="37" xfId="4" applyBorder="1" applyAlignment="1">
      <alignment horizontal="center"/>
    </xf>
    <xf numFmtId="0" fontId="42" fillId="0" borderId="21" xfId="4" applyFont="1" applyBorder="1" applyAlignment="1">
      <alignment horizontal="center"/>
    </xf>
    <xf numFmtId="0" fontId="42" fillId="0" borderId="29" xfId="4" applyFont="1" applyBorder="1" applyAlignment="1">
      <alignment horizontal="center"/>
    </xf>
    <xf numFmtId="0" fontId="42" fillId="0" borderId="37" xfId="4" applyFont="1" applyBorder="1" applyAlignment="1">
      <alignment horizontal="center"/>
    </xf>
    <xf numFmtId="0" fontId="43" fillId="0" borderId="17" xfId="4" applyFont="1" applyBorder="1" applyAlignment="1">
      <alignment horizontal="center"/>
    </xf>
    <xf numFmtId="0" fontId="43" fillId="0" borderId="25" xfId="4" applyFont="1" applyBorder="1" applyAlignment="1">
      <alignment horizontal="center"/>
    </xf>
    <xf numFmtId="0" fontId="43" fillId="0" borderId="34" xfId="4" applyFont="1" applyBorder="1" applyAlignment="1">
      <alignment horizontal="center"/>
    </xf>
    <xf numFmtId="0" fontId="19" fillId="0" borderId="17" xfId="4" applyFont="1" applyBorder="1" applyAlignment="1">
      <alignment horizontal="center"/>
    </xf>
    <xf numFmtId="0" fontId="19" fillId="0" borderId="34" xfId="4" applyFont="1" applyBorder="1" applyAlignment="1">
      <alignment horizontal="center"/>
    </xf>
    <xf numFmtId="0" fontId="19" fillId="0" borderId="12" xfId="4" applyFont="1" applyBorder="1"/>
    <xf numFmtId="0" fontId="19" fillId="0" borderId="10" xfId="4" applyFont="1" applyBorder="1" applyAlignment="1">
      <alignment horizontal="center"/>
    </xf>
    <xf numFmtId="0" fontId="19" fillId="0" borderId="11" xfId="4" applyFont="1" applyBorder="1" applyAlignment="1">
      <alignment horizontal="center"/>
    </xf>
    <xf numFmtId="0" fontId="19" fillId="0" borderId="20" xfId="4" applyFont="1" applyBorder="1"/>
    <xf numFmtId="0" fontId="19" fillId="0" borderId="20" xfId="4" applyFont="1" applyBorder="1" applyAlignment="1">
      <alignment horizontal="center"/>
    </xf>
    <xf numFmtId="0" fontId="40" fillId="0" borderId="20" xfId="4" applyBorder="1" applyAlignment="1">
      <alignment horizontal="center"/>
    </xf>
    <xf numFmtId="0" fontId="42" fillId="0" borderId="20" xfId="4" applyFont="1" applyBorder="1" applyAlignment="1">
      <alignment horizontal="center"/>
    </xf>
    <xf numFmtId="0" fontId="40" fillId="0" borderId="32" xfId="4" applyBorder="1"/>
    <xf numFmtId="0" fontId="19" fillId="0" borderId="5" xfId="4" applyFont="1" applyBorder="1" applyAlignment="1">
      <alignment horizontal="center"/>
    </xf>
    <xf numFmtId="0" fontId="40" fillId="0" borderId="5" xfId="4" applyBorder="1" applyAlignment="1">
      <alignment horizontal="center"/>
    </xf>
    <xf numFmtId="0" fontId="42" fillId="0" borderId="5" xfId="4" applyFont="1" applyBorder="1" applyAlignment="1">
      <alignment horizontal="center"/>
    </xf>
    <xf numFmtId="0" fontId="43" fillId="0" borderId="2" xfId="4" applyFont="1" applyBorder="1" applyAlignment="1">
      <alignment horizontal="center"/>
    </xf>
    <xf numFmtId="0" fontId="43" fillId="0" borderId="23" xfId="4" applyFont="1" applyBorder="1" applyAlignment="1">
      <alignment horizontal="center"/>
    </xf>
    <xf numFmtId="0" fontId="19" fillId="0" borderId="28" xfId="4" applyFont="1" applyBorder="1" applyAlignment="1">
      <alignment horizontal="center"/>
    </xf>
    <xf numFmtId="0" fontId="40" fillId="0" borderId="28" xfId="4" applyBorder="1" applyAlignment="1">
      <alignment horizontal="center"/>
    </xf>
    <xf numFmtId="0" fontId="42" fillId="0" borderId="28" xfId="4" applyFont="1" applyBorder="1" applyAlignment="1">
      <alignment horizontal="center"/>
    </xf>
    <xf numFmtId="0" fontId="43" fillId="0" borderId="31" xfId="4" applyFont="1" applyBorder="1" applyAlignment="1">
      <alignment horizontal="center"/>
    </xf>
  </cellXfs>
  <cellStyles count="5">
    <cellStyle name="Normal_Sheet1 2" xfId="1" xr:uid="{4978B3B8-BEF4-4B9C-86D4-D2C1218C2F6B}"/>
    <cellStyle name="Normalny" xfId="0" builtinId="0"/>
    <cellStyle name="Normalny 2" xfId="2" xr:uid="{C2F49513-C7B2-4C55-8CEA-B2C5AD203483}"/>
    <cellStyle name="Normalny 3" xfId="3" xr:uid="{A81B3B06-A6C0-4B05-A639-90ADBB58B61F}"/>
    <cellStyle name="Normalny 4" xfId="4" xr:uid="{050B2272-6752-4758-A063-68145ED56C5A}"/>
  </cellStyles>
  <dxfs count="9">
    <dxf>
      <fill>
        <patternFill>
          <bgColor indexed="15"/>
        </patternFill>
      </fill>
    </dxf>
    <dxf>
      <fill>
        <patternFill>
          <bgColor indexed="15"/>
        </patternFill>
      </fill>
    </dxf>
    <dxf>
      <fill>
        <patternFill>
          <bgColor indexed="15"/>
        </patternFill>
      </fill>
    </dxf>
    <dxf>
      <fill>
        <patternFill>
          <bgColor indexed="15"/>
        </patternFill>
      </fill>
    </dxf>
    <dxf>
      <fill>
        <patternFill>
          <bgColor indexed="15"/>
        </patternFill>
      </fill>
    </dxf>
    <dxf>
      <fill>
        <patternFill patternType="solid">
          <fgColor indexed="35"/>
          <bgColor indexed="15"/>
        </patternFill>
      </fill>
    </dxf>
    <dxf>
      <fill>
        <patternFill>
          <bgColor indexed="15"/>
        </patternFill>
      </fill>
    </dxf>
    <dxf>
      <fill>
        <patternFill>
          <bgColor indexed="15"/>
        </patternFill>
      </fill>
    </dxf>
    <dxf>
      <fill>
        <patternFill>
          <bgColor indexed="1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7620</xdr:colOff>
      <xdr:row>18</xdr:row>
      <xdr:rowOff>0</xdr:rowOff>
    </xdr:from>
    <xdr:ext cx="184731" cy="264560"/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279ED70B-4C3B-443D-AE96-30168DB64D0C}"/>
            </a:ext>
          </a:extLst>
        </xdr:cNvPr>
        <xdr:cNvSpPr txBox="1"/>
      </xdr:nvSpPr>
      <xdr:spPr>
        <a:xfrm>
          <a:off x="3312795" y="4162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7620</xdr:colOff>
      <xdr:row>71</xdr:row>
      <xdr:rowOff>0</xdr:rowOff>
    </xdr:from>
    <xdr:ext cx="184731" cy="264560"/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E7BC8F06-2CC6-492A-93DA-72FFEB11830D}"/>
            </a:ext>
          </a:extLst>
        </xdr:cNvPr>
        <xdr:cNvSpPr txBox="1"/>
      </xdr:nvSpPr>
      <xdr:spPr>
        <a:xfrm>
          <a:off x="3312795" y="4162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7620</xdr:colOff>
      <xdr:row>78</xdr:row>
      <xdr:rowOff>0</xdr:rowOff>
    </xdr:from>
    <xdr:ext cx="184731" cy="264560"/>
    <xdr:sp macro="" textlink="">
      <xdr:nvSpPr>
        <xdr:cNvPr id="4" name="pole tekstowe 3">
          <a:extLst>
            <a:ext uri="{FF2B5EF4-FFF2-40B4-BE49-F238E27FC236}">
              <a16:creationId xmlns:a16="http://schemas.microsoft.com/office/drawing/2014/main" id="{990AA4E9-0638-426C-8952-3790E5049529}"/>
            </a:ext>
          </a:extLst>
        </xdr:cNvPr>
        <xdr:cNvSpPr txBox="1"/>
      </xdr:nvSpPr>
      <xdr:spPr>
        <a:xfrm>
          <a:off x="3350895" y="5848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twoCellAnchor>
    <xdr:from>
      <xdr:col>5</xdr:col>
      <xdr:colOff>9525</xdr:colOff>
      <xdr:row>122</xdr:row>
      <xdr:rowOff>38100</xdr:rowOff>
    </xdr:from>
    <xdr:to>
      <xdr:col>5</xdr:col>
      <xdr:colOff>200025</xdr:colOff>
      <xdr:row>123</xdr:row>
      <xdr:rowOff>47625</xdr:rowOff>
    </xdr:to>
    <xdr:sp macro="" textlink="">
      <xdr:nvSpPr>
        <xdr:cNvPr id="5" name="pole tekstowe 1">
          <a:extLst>
            <a:ext uri="{FF2B5EF4-FFF2-40B4-BE49-F238E27FC236}">
              <a16:creationId xmlns:a16="http://schemas.microsoft.com/office/drawing/2014/main" id="{83827B6B-B391-4E13-903F-D6ECDA270290}"/>
            </a:ext>
          </a:extLst>
        </xdr:cNvPr>
        <xdr:cNvSpPr txBox="1">
          <a:spLocks noChangeArrowheads="1"/>
        </xdr:cNvSpPr>
      </xdr:nvSpPr>
      <xdr:spPr bwMode="auto">
        <a:xfrm>
          <a:off x="3343275" y="4057650"/>
          <a:ext cx="1905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oneCellAnchor>
    <xdr:from>
      <xdr:col>7</xdr:col>
      <xdr:colOff>7620</xdr:colOff>
      <xdr:row>165</xdr:row>
      <xdr:rowOff>0</xdr:rowOff>
    </xdr:from>
    <xdr:ext cx="197047" cy="254103"/>
    <xdr:sp macro="" textlink="">
      <xdr:nvSpPr>
        <xdr:cNvPr id="6" name="pole tekstowe 5">
          <a:extLst>
            <a:ext uri="{FF2B5EF4-FFF2-40B4-BE49-F238E27FC236}">
              <a16:creationId xmlns:a16="http://schemas.microsoft.com/office/drawing/2014/main" id="{38935E0F-AEE0-4EEB-894C-4D4C8474B5A4}"/>
            </a:ext>
          </a:extLst>
        </xdr:cNvPr>
        <xdr:cNvSpPr txBox="1"/>
      </xdr:nvSpPr>
      <xdr:spPr>
        <a:xfrm>
          <a:off x="2817495" y="4200525"/>
          <a:ext cx="197047" cy="2541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72390</xdr:colOff>
      <xdr:row>173</xdr:row>
      <xdr:rowOff>0</xdr:rowOff>
    </xdr:from>
    <xdr:ext cx="197047" cy="254103"/>
    <xdr:sp macro="" textlink="">
      <xdr:nvSpPr>
        <xdr:cNvPr id="7" name="pole tekstowe 6">
          <a:extLst>
            <a:ext uri="{FF2B5EF4-FFF2-40B4-BE49-F238E27FC236}">
              <a16:creationId xmlns:a16="http://schemas.microsoft.com/office/drawing/2014/main" id="{785FD910-314F-4B7C-9669-E6366D3E7C4C}"/>
            </a:ext>
          </a:extLst>
        </xdr:cNvPr>
        <xdr:cNvSpPr txBox="1"/>
      </xdr:nvSpPr>
      <xdr:spPr>
        <a:xfrm>
          <a:off x="1653540" y="6057900"/>
          <a:ext cx="197047" cy="2541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8</xdr:col>
      <xdr:colOff>0</xdr:colOff>
      <xdr:row>167</xdr:row>
      <xdr:rowOff>0</xdr:rowOff>
    </xdr:from>
    <xdr:ext cx="186676" cy="254103"/>
    <xdr:sp macro="" textlink="">
      <xdr:nvSpPr>
        <xdr:cNvPr id="8" name="pole tekstowe 7">
          <a:extLst>
            <a:ext uri="{FF2B5EF4-FFF2-40B4-BE49-F238E27FC236}">
              <a16:creationId xmlns:a16="http://schemas.microsoft.com/office/drawing/2014/main" id="{108EFF42-4747-4522-ACAF-E69916DD2CF4}"/>
            </a:ext>
          </a:extLst>
        </xdr:cNvPr>
        <xdr:cNvSpPr txBox="1"/>
      </xdr:nvSpPr>
      <xdr:spPr>
        <a:xfrm>
          <a:off x="3200400" y="4667250"/>
          <a:ext cx="186676" cy="2541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7620</xdr:colOff>
      <xdr:row>173</xdr:row>
      <xdr:rowOff>0</xdr:rowOff>
    </xdr:from>
    <xdr:ext cx="197047" cy="254103"/>
    <xdr:sp macro="" textlink="">
      <xdr:nvSpPr>
        <xdr:cNvPr id="9" name="pole tekstowe 8">
          <a:extLst>
            <a:ext uri="{FF2B5EF4-FFF2-40B4-BE49-F238E27FC236}">
              <a16:creationId xmlns:a16="http://schemas.microsoft.com/office/drawing/2014/main" id="{0B12F29F-5607-4CCF-9F2E-67EFEE0298C1}"/>
            </a:ext>
          </a:extLst>
        </xdr:cNvPr>
        <xdr:cNvSpPr txBox="1"/>
      </xdr:nvSpPr>
      <xdr:spPr>
        <a:xfrm>
          <a:off x="1588770" y="6057900"/>
          <a:ext cx="197047" cy="2541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7620</xdr:colOff>
      <xdr:row>172</xdr:row>
      <xdr:rowOff>0</xdr:rowOff>
    </xdr:from>
    <xdr:ext cx="197047" cy="254103"/>
    <xdr:sp macro="" textlink="">
      <xdr:nvSpPr>
        <xdr:cNvPr id="10" name="pole tekstowe 9">
          <a:extLst>
            <a:ext uri="{FF2B5EF4-FFF2-40B4-BE49-F238E27FC236}">
              <a16:creationId xmlns:a16="http://schemas.microsoft.com/office/drawing/2014/main" id="{B401469B-6E44-47BD-BE89-130DFD7D145C}"/>
            </a:ext>
          </a:extLst>
        </xdr:cNvPr>
        <xdr:cNvSpPr txBox="1"/>
      </xdr:nvSpPr>
      <xdr:spPr>
        <a:xfrm>
          <a:off x="1588770" y="5829300"/>
          <a:ext cx="197047" cy="2541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8</xdr:col>
      <xdr:colOff>0</xdr:colOff>
      <xdr:row>167</xdr:row>
      <xdr:rowOff>0</xdr:rowOff>
    </xdr:from>
    <xdr:ext cx="186676" cy="254103"/>
    <xdr:sp macro="" textlink="">
      <xdr:nvSpPr>
        <xdr:cNvPr id="11" name="pole tekstowe 10">
          <a:extLst>
            <a:ext uri="{FF2B5EF4-FFF2-40B4-BE49-F238E27FC236}">
              <a16:creationId xmlns:a16="http://schemas.microsoft.com/office/drawing/2014/main" id="{90FC77D2-F4C7-49C8-B30E-E1A82DE76C1D}"/>
            </a:ext>
          </a:extLst>
        </xdr:cNvPr>
        <xdr:cNvSpPr txBox="1"/>
      </xdr:nvSpPr>
      <xdr:spPr>
        <a:xfrm>
          <a:off x="3200400" y="4667250"/>
          <a:ext cx="186676" cy="2541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72390</xdr:colOff>
      <xdr:row>173</xdr:row>
      <xdr:rowOff>0</xdr:rowOff>
    </xdr:from>
    <xdr:ext cx="197047" cy="254103"/>
    <xdr:sp macro="" textlink="">
      <xdr:nvSpPr>
        <xdr:cNvPr id="12" name="pole tekstowe 11">
          <a:extLst>
            <a:ext uri="{FF2B5EF4-FFF2-40B4-BE49-F238E27FC236}">
              <a16:creationId xmlns:a16="http://schemas.microsoft.com/office/drawing/2014/main" id="{F4863A7B-DB9D-406B-BFB7-020DA0B8E346}"/>
            </a:ext>
          </a:extLst>
        </xdr:cNvPr>
        <xdr:cNvSpPr txBox="1"/>
      </xdr:nvSpPr>
      <xdr:spPr>
        <a:xfrm>
          <a:off x="1653540" y="6057900"/>
          <a:ext cx="197047" cy="2541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2209800</xdr:colOff>
      <xdr:row>167</xdr:row>
      <xdr:rowOff>0</xdr:rowOff>
    </xdr:from>
    <xdr:ext cx="186159" cy="254103"/>
    <xdr:sp macro="" textlink="">
      <xdr:nvSpPr>
        <xdr:cNvPr id="13" name="pole tekstowe 12">
          <a:extLst>
            <a:ext uri="{FF2B5EF4-FFF2-40B4-BE49-F238E27FC236}">
              <a16:creationId xmlns:a16="http://schemas.microsoft.com/office/drawing/2014/main" id="{352DF669-DBAA-4612-A043-C2D9153E4AAF}"/>
            </a:ext>
          </a:extLst>
        </xdr:cNvPr>
        <xdr:cNvSpPr txBox="1"/>
      </xdr:nvSpPr>
      <xdr:spPr>
        <a:xfrm>
          <a:off x="2447925" y="4667250"/>
          <a:ext cx="186159" cy="2541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7620</xdr:colOff>
      <xdr:row>173</xdr:row>
      <xdr:rowOff>0</xdr:rowOff>
    </xdr:from>
    <xdr:ext cx="197047" cy="254103"/>
    <xdr:sp macro="" textlink="">
      <xdr:nvSpPr>
        <xdr:cNvPr id="14" name="pole tekstowe 13">
          <a:extLst>
            <a:ext uri="{FF2B5EF4-FFF2-40B4-BE49-F238E27FC236}">
              <a16:creationId xmlns:a16="http://schemas.microsoft.com/office/drawing/2014/main" id="{49F989C1-6A14-44F6-877A-307C72F38629}"/>
            </a:ext>
          </a:extLst>
        </xdr:cNvPr>
        <xdr:cNvSpPr txBox="1"/>
      </xdr:nvSpPr>
      <xdr:spPr>
        <a:xfrm>
          <a:off x="1588770" y="6057900"/>
          <a:ext cx="197047" cy="2541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7620</xdr:colOff>
      <xdr:row>172</xdr:row>
      <xdr:rowOff>0</xdr:rowOff>
    </xdr:from>
    <xdr:ext cx="197047" cy="254103"/>
    <xdr:sp macro="" textlink="">
      <xdr:nvSpPr>
        <xdr:cNvPr id="15" name="pole tekstowe 14">
          <a:extLst>
            <a:ext uri="{FF2B5EF4-FFF2-40B4-BE49-F238E27FC236}">
              <a16:creationId xmlns:a16="http://schemas.microsoft.com/office/drawing/2014/main" id="{E51843DB-F0F1-4F06-AA41-5020D7F86FF6}"/>
            </a:ext>
          </a:extLst>
        </xdr:cNvPr>
        <xdr:cNvSpPr txBox="1"/>
      </xdr:nvSpPr>
      <xdr:spPr>
        <a:xfrm>
          <a:off x="1588770" y="5829300"/>
          <a:ext cx="197047" cy="2541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2209800</xdr:colOff>
      <xdr:row>167</xdr:row>
      <xdr:rowOff>0</xdr:rowOff>
    </xdr:from>
    <xdr:ext cx="186159" cy="254103"/>
    <xdr:sp macro="" textlink="">
      <xdr:nvSpPr>
        <xdr:cNvPr id="16" name="pole tekstowe 15">
          <a:extLst>
            <a:ext uri="{FF2B5EF4-FFF2-40B4-BE49-F238E27FC236}">
              <a16:creationId xmlns:a16="http://schemas.microsoft.com/office/drawing/2014/main" id="{7572F532-DCC4-4C3D-88A2-DE51F924F9DB}"/>
            </a:ext>
          </a:extLst>
        </xdr:cNvPr>
        <xdr:cNvSpPr txBox="1"/>
      </xdr:nvSpPr>
      <xdr:spPr>
        <a:xfrm>
          <a:off x="2447925" y="4667250"/>
          <a:ext cx="186159" cy="2541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20</xdr:col>
      <xdr:colOff>7620</xdr:colOff>
      <xdr:row>159</xdr:row>
      <xdr:rowOff>0</xdr:rowOff>
    </xdr:from>
    <xdr:ext cx="197047" cy="254103"/>
    <xdr:sp macro="" textlink="">
      <xdr:nvSpPr>
        <xdr:cNvPr id="17" name="pole tekstowe 16">
          <a:extLst>
            <a:ext uri="{FF2B5EF4-FFF2-40B4-BE49-F238E27FC236}">
              <a16:creationId xmlns:a16="http://schemas.microsoft.com/office/drawing/2014/main" id="{816E50C3-32AD-426A-BB3F-4C6D2A4D5214}"/>
            </a:ext>
          </a:extLst>
        </xdr:cNvPr>
        <xdr:cNvSpPr txBox="1"/>
      </xdr:nvSpPr>
      <xdr:spPr>
        <a:xfrm>
          <a:off x="5732145" y="2895600"/>
          <a:ext cx="197047" cy="2541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20</xdr:col>
      <xdr:colOff>7620</xdr:colOff>
      <xdr:row>159</xdr:row>
      <xdr:rowOff>0</xdr:rowOff>
    </xdr:from>
    <xdr:ext cx="197047" cy="254103"/>
    <xdr:sp macro="" textlink="">
      <xdr:nvSpPr>
        <xdr:cNvPr id="18" name="pole tekstowe 17">
          <a:extLst>
            <a:ext uri="{FF2B5EF4-FFF2-40B4-BE49-F238E27FC236}">
              <a16:creationId xmlns:a16="http://schemas.microsoft.com/office/drawing/2014/main" id="{3849DB52-FBBA-409D-96A5-1035FBCE11B7}"/>
            </a:ext>
          </a:extLst>
        </xdr:cNvPr>
        <xdr:cNvSpPr txBox="1"/>
      </xdr:nvSpPr>
      <xdr:spPr>
        <a:xfrm>
          <a:off x="5732145" y="2895600"/>
          <a:ext cx="197047" cy="2541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72390</xdr:colOff>
      <xdr:row>170</xdr:row>
      <xdr:rowOff>0</xdr:rowOff>
    </xdr:from>
    <xdr:ext cx="197047" cy="254103"/>
    <xdr:sp macro="" textlink="">
      <xdr:nvSpPr>
        <xdr:cNvPr id="19" name="pole tekstowe 18">
          <a:extLst>
            <a:ext uri="{FF2B5EF4-FFF2-40B4-BE49-F238E27FC236}">
              <a16:creationId xmlns:a16="http://schemas.microsoft.com/office/drawing/2014/main" id="{0CAF0359-2FB5-4311-AA8F-EF3F62C1B71B}"/>
            </a:ext>
          </a:extLst>
        </xdr:cNvPr>
        <xdr:cNvSpPr txBox="1"/>
      </xdr:nvSpPr>
      <xdr:spPr>
        <a:xfrm>
          <a:off x="2809875" y="5372100"/>
          <a:ext cx="197047" cy="2541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7620</xdr:colOff>
      <xdr:row>170</xdr:row>
      <xdr:rowOff>0</xdr:rowOff>
    </xdr:from>
    <xdr:ext cx="197047" cy="254103"/>
    <xdr:sp macro="" textlink="">
      <xdr:nvSpPr>
        <xdr:cNvPr id="20" name="pole tekstowe 19">
          <a:extLst>
            <a:ext uri="{FF2B5EF4-FFF2-40B4-BE49-F238E27FC236}">
              <a16:creationId xmlns:a16="http://schemas.microsoft.com/office/drawing/2014/main" id="{2EE7FA7E-922A-46B1-AF54-126CBEACDBE7}"/>
            </a:ext>
          </a:extLst>
        </xdr:cNvPr>
        <xdr:cNvSpPr txBox="1"/>
      </xdr:nvSpPr>
      <xdr:spPr>
        <a:xfrm>
          <a:off x="2809875" y="5372100"/>
          <a:ext cx="197047" cy="2541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72390</xdr:colOff>
      <xdr:row>170</xdr:row>
      <xdr:rowOff>0</xdr:rowOff>
    </xdr:from>
    <xdr:ext cx="197047" cy="254103"/>
    <xdr:sp macro="" textlink="">
      <xdr:nvSpPr>
        <xdr:cNvPr id="21" name="pole tekstowe 20">
          <a:extLst>
            <a:ext uri="{FF2B5EF4-FFF2-40B4-BE49-F238E27FC236}">
              <a16:creationId xmlns:a16="http://schemas.microsoft.com/office/drawing/2014/main" id="{6E7CB994-5562-4A26-999F-6CF4E01FD5A3}"/>
            </a:ext>
          </a:extLst>
        </xdr:cNvPr>
        <xdr:cNvSpPr txBox="1"/>
      </xdr:nvSpPr>
      <xdr:spPr>
        <a:xfrm>
          <a:off x="2809875" y="5372100"/>
          <a:ext cx="197047" cy="2541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7620</xdr:colOff>
      <xdr:row>170</xdr:row>
      <xdr:rowOff>0</xdr:rowOff>
    </xdr:from>
    <xdr:ext cx="197047" cy="254103"/>
    <xdr:sp macro="" textlink="">
      <xdr:nvSpPr>
        <xdr:cNvPr id="22" name="pole tekstowe 21">
          <a:extLst>
            <a:ext uri="{FF2B5EF4-FFF2-40B4-BE49-F238E27FC236}">
              <a16:creationId xmlns:a16="http://schemas.microsoft.com/office/drawing/2014/main" id="{5FCBCC16-A3CC-4E44-A3EF-9EC0F51D4990}"/>
            </a:ext>
          </a:extLst>
        </xdr:cNvPr>
        <xdr:cNvSpPr txBox="1"/>
      </xdr:nvSpPr>
      <xdr:spPr>
        <a:xfrm>
          <a:off x="2809875" y="5372100"/>
          <a:ext cx="197047" cy="2541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7620</xdr:colOff>
      <xdr:row>259</xdr:row>
      <xdr:rowOff>0</xdr:rowOff>
    </xdr:from>
    <xdr:ext cx="184731" cy="264560"/>
    <xdr:sp macro="" textlink="">
      <xdr:nvSpPr>
        <xdr:cNvPr id="23" name="pole tekstowe 22">
          <a:extLst>
            <a:ext uri="{FF2B5EF4-FFF2-40B4-BE49-F238E27FC236}">
              <a16:creationId xmlns:a16="http://schemas.microsoft.com/office/drawing/2014/main" id="{3C6ED7E5-7835-4761-A997-97F85171B865}"/>
            </a:ext>
          </a:extLst>
        </xdr:cNvPr>
        <xdr:cNvSpPr txBox="1"/>
      </xdr:nvSpPr>
      <xdr:spPr>
        <a:xfrm>
          <a:off x="2817495" y="4010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8</xdr:col>
      <xdr:colOff>7620</xdr:colOff>
      <xdr:row>254</xdr:row>
      <xdr:rowOff>0</xdr:rowOff>
    </xdr:from>
    <xdr:ext cx="184731" cy="264560"/>
    <xdr:sp macro="" textlink="">
      <xdr:nvSpPr>
        <xdr:cNvPr id="24" name="pole tekstowe 23">
          <a:extLst>
            <a:ext uri="{FF2B5EF4-FFF2-40B4-BE49-F238E27FC236}">
              <a16:creationId xmlns:a16="http://schemas.microsoft.com/office/drawing/2014/main" id="{C68CC6C9-C2F8-4CDC-9493-D0C3B1B28178}"/>
            </a:ext>
          </a:extLst>
        </xdr:cNvPr>
        <xdr:cNvSpPr txBox="1"/>
      </xdr:nvSpPr>
      <xdr:spPr>
        <a:xfrm>
          <a:off x="3884295" y="2867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4</xdr:col>
      <xdr:colOff>7620</xdr:colOff>
      <xdr:row>249</xdr:row>
      <xdr:rowOff>0</xdr:rowOff>
    </xdr:from>
    <xdr:ext cx="184731" cy="264560"/>
    <xdr:sp macro="" textlink="">
      <xdr:nvSpPr>
        <xdr:cNvPr id="25" name="pole tekstowe 24">
          <a:extLst>
            <a:ext uri="{FF2B5EF4-FFF2-40B4-BE49-F238E27FC236}">
              <a16:creationId xmlns:a16="http://schemas.microsoft.com/office/drawing/2014/main" id="{45B2DB25-8E00-4121-84C8-1202A21E9422}"/>
            </a:ext>
          </a:extLst>
        </xdr:cNvPr>
        <xdr:cNvSpPr txBox="1"/>
      </xdr:nvSpPr>
      <xdr:spPr>
        <a:xfrm>
          <a:off x="2455545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4</xdr:col>
      <xdr:colOff>7620</xdr:colOff>
      <xdr:row>249</xdr:row>
      <xdr:rowOff>0</xdr:rowOff>
    </xdr:from>
    <xdr:ext cx="184731" cy="264560"/>
    <xdr:sp macro="" textlink="">
      <xdr:nvSpPr>
        <xdr:cNvPr id="26" name="pole tekstowe 25">
          <a:extLst>
            <a:ext uri="{FF2B5EF4-FFF2-40B4-BE49-F238E27FC236}">
              <a16:creationId xmlns:a16="http://schemas.microsoft.com/office/drawing/2014/main" id="{E271AD46-E1BF-44D7-882D-F1E50D9E4E06}"/>
            </a:ext>
          </a:extLst>
        </xdr:cNvPr>
        <xdr:cNvSpPr txBox="1"/>
      </xdr:nvSpPr>
      <xdr:spPr>
        <a:xfrm>
          <a:off x="2455545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4</xdr:col>
      <xdr:colOff>72390</xdr:colOff>
      <xdr:row>272</xdr:row>
      <xdr:rowOff>0</xdr:rowOff>
    </xdr:from>
    <xdr:ext cx="184731" cy="264560"/>
    <xdr:sp macro="" textlink="">
      <xdr:nvSpPr>
        <xdr:cNvPr id="27" name="pole tekstowe 26">
          <a:extLst>
            <a:ext uri="{FF2B5EF4-FFF2-40B4-BE49-F238E27FC236}">
              <a16:creationId xmlns:a16="http://schemas.microsoft.com/office/drawing/2014/main" id="{AF21B8CE-3ACA-4898-9EFD-A5010EC8E01B}"/>
            </a:ext>
          </a:extLst>
        </xdr:cNvPr>
        <xdr:cNvSpPr txBox="1"/>
      </xdr:nvSpPr>
      <xdr:spPr>
        <a:xfrm>
          <a:off x="2520315" y="6981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4</xdr:col>
      <xdr:colOff>0</xdr:colOff>
      <xdr:row>270</xdr:row>
      <xdr:rowOff>0</xdr:rowOff>
    </xdr:from>
    <xdr:ext cx="184731" cy="264560"/>
    <xdr:sp macro="" textlink="">
      <xdr:nvSpPr>
        <xdr:cNvPr id="28" name="pole tekstowe 27">
          <a:extLst>
            <a:ext uri="{FF2B5EF4-FFF2-40B4-BE49-F238E27FC236}">
              <a16:creationId xmlns:a16="http://schemas.microsoft.com/office/drawing/2014/main" id="{749AC84E-ECB9-4A4F-9F50-6CC3C58A4EC2}"/>
            </a:ext>
          </a:extLst>
        </xdr:cNvPr>
        <xdr:cNvSpPr txBox="1"/>
      </xdr:nvSpPr>
      <xdr:spPr>
        <a:xfrm>
          <a:off x="2447925" y="6524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4</xdr:col>
      <xdr:colOff>7620</xdr:colOff>
      <xdr:row>272</xdr:row>
      <xdr:rowOff>0</xdr:rowOff>
    </xdr:from>
    <xdr:ext cx="184731" cy="264560"/>
    <xdr:sp macro="" textlink="">
      <xdr:nvSpPr>
        <xdr:cNvPr id="29" name="pole tekstowe 28">
          <a:extLst>
            <a:ext uri="{FF2B5EF4-FFF2-40B4-BE49-F238E27FC236}">
              <a16:creationId xmlns:a16="http://schemas.microsoft.com/office/drawing/2014/main" id="{D86D2FFC-3558-4403-B630-3B378BBFE490}"/>
            </a:ext>
          </a:extLst>
        </xdr:cNvPr>
        <xdr:cNvSpPr txBox="1"/>
      </xdr:nvSpPr>
      <xdr:spPr>
        <a:xfrm>
          <a:off x="2455545" y="6981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4</xdr:col>
      <xdr:colOff>0</xdr:colOff>
      <xdr:row>270</xdr:row>
      <xdr:rowOff>0</xdr:rowOff>
    </xdr:from>
    <xdr:ext cx="184731" cy="264560"/>
    <xdr:sp macro="" textlink="">
      <xdr:nvSpPr>
        <xdr:cNvPr id="30" name="pole tekstowe 29">
          <a:extLst>
            <a:ext uri="{FF2B5EF4-FFF2-40B4-BE49-F238E27FC236}">
              <a16:creationId xmlns:a16="http://schemas.microsoft.com/office/drawing/2014/main" id="{B47A34E8-92CF-44E8-8A00-83D416F0C3A9}"/>
            </a:ext>
          </a:extLst>
        </xdr:cNvPr>
        <xdr:cNvSpPr txBox="1"/>
      </xdr:nvSpPr>
      <xdr:spPr>
        <a:xfrm>
          <a:off x="2447925" y="6524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4</xdr:col>
      <xdr:colOff>72390</xdr:colOff>
      <xdr:row>272</xdr:row>
      <xdr:rowOff>0</xdr:rowOff>
    </xdr:from>
    <xdr:ext cx="184731" cy="264560"/>
    <xdr:sp macro="" textlink="">
      <xdr:nvSpPr>
        <xdr:cNvPr id="31" name="pole tekstowe 30">
          <a:extLst>
            <a:ext uri="{FF2B5EF4-FFF2-40B4-BE49-F238E27FC236}">
              <a16:creationId xmlns:a16="http://schemas.microsoft.com/office/drawing/2014/main" id="{462146E3-2BEC-46D0-BD41-18CAB737A6A1}"/>
            </a:ext>
          </a:extLst>
        </xdr:cNvPr>
        <xdr:cNvSpPr txBox="1"/>
      </xdr:nvSpPr>
      <xdr:spPr>
        <a:xfrm>
          <a:off x="2520315" y="6981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4</xdr:col>
      <xdr:colOff>0</xdr:colOff>
      <xdr:row>270</xdr:row>
      <xdr:rowOff>0</xdr:rowOff>
    </xdr:from>
    <xdr:ext cx="184731" cy="264560"/>
    <xdr:sp macro="" textlink="">
      <xdr:nvSpPr>
        <xdr:cNvPr id="32" name="pole tekstowe 31">
          <a:extLst>
            <a:ext uri="{FF2B5EF4-FFF2-40B4-BE49-F238E27FC236}">
              <a16:creationId xmlns:a16="http://schemas.microsoft.com/office/drawing/2014/main" id="{81990C8C-FCAD-4F6B-B4B1-3096DDB29A5D}"/>
            </a:ext>
          </a:extLst>
        </xdr:cNvPr>
        <xdr:cNvSpPr txBox="1"/>
      </xdr:nvSpPr>
      <xdr:spPr>
        <a:xfrm>
          <a:off x="2447925" y="6524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4</xdr:col>
      <xdr:colOff>7620</xdr:colOff>
      <xdr:row>272</xdr:row>
      <xdr:rowOff>0</xdr:rowOff>
    </xdr:from>
    <xdr:ext cx="184731" cy="264560"/>
    <xdr:sp macro="" textlink="">
      <xdr:nvSpPr>
        <xdr:cNvPr id="33" name="pole tekstowe 32">
          <a:extLst>
            <a:ext uri="{FF2B5EF4-FFF2-40B4-BE49-F238E27FC236}">
              <a16:creationId xmlns:a16="http://schemas.microsoft.com/office/drawing/2014/main" id="{FDB17164-A615-4A38-86F4-CBAF68AD6ACD}"/>
            </a:ext>
          </a:extLst>
        </xdr:cNvPr>
        <xdr:cNvSpPr txBox="1"/>
      </xdr:nvSpPr>
      <xdr:spPr>
        <a:xfrm>
          <a:off x="2455545" y="6981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4</xdr:col>
      <xdr:colOff>0</xdr:colOff>
      <xdr:row>270</xdr:row>
      <xdr:rowOff>0</xdr:rowOff>
    </xdr:from>
    <xdr:ext cx="184731" cy="264560"/>
    <xdr:sp macro="" textlink="">
      <xdr:nvSpPr>
        <xdr:cNvPr id="34" name="pole tekstowe 33">
          <a:extLst>
            <a:ext uri="{FF2B5EF4-FFF2-40B4-BE49-F238E27FC236}">
              <a16:creationId xmlns:a16="http://schemas.microsoft.com/office/drawing/2014/main" id="{626C88AF-6D3D-499C-950F-710FB3DE9EE3}"/>
            </a:ext>
          </a:extLst>
        </xdr:cNvPr>
        <xdr:cNvSpPr txBox="1"/>
      </xdr:nvSpPr>
      <xdr:spPr>
        <a:xfrm>
          <a:off x="2447925" y="6524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7620</xdr:colOff>
      <xdr:row>254</xdr:row>
      <xdr:rowOff>0</xdr:rowOff>
    </xdr:from>
    <xdr:ext cx="184731" cy="264560"/>
    <xdr:sp macro="" textlink="">
      <xdr:nvSpPr>
        <xdr:cNvPr id="35" name="pole tekstowe 34">
          <a:extLst>
            <a:ext uri="{FF2B5EF4-FFF2-40B4-BE49-F238E27FC236}">
              <a16:creationId xmlns:a16="http://schemas.microsoft.com/office/drawing/2014/main" id="{11DA4D5F-0BE8-4D2B-AFEE-B05A25B429A8}"/>
            </a:ext>
          </a:extLst>
        </xdr:cNvPr>
        <xdr:cNvSpPr txBox="1"/>
      </xdr:nvSpPr>
      <xdr:spPr>
        <a:xfrm>
          <a:off x="2817495" y="2867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7620</xdr:colOff>
      <xdr:row>249</xdr:row>
      <xdr:rowOff>0</xdr:rowOff>
    </xdr:from>
    <xdr:ext cx="184731" cy="264560"/>
    <xdr:sp macro="" textlink="">
      <xdr:nvSpPr>
        <xdr:cNvPr id="36" name="pole tekstowe 35">
          <a:extLst>
            <a:ext uri="{FF2B5EF4-FFF2-40B4-BE49-F238E27FC236}">
              <a16:creationId xmlns:a16="http://schemas.microsoft.com/office/drawing/2014/main" id="{3900BC12-D332-4604-AB75-4AC6DD76E1DC}"/>
            </a:ext>
          </a:extLst>
        </xdr:cNvPr>
        <xdr:cNvSpPr txBox="1"/>
      </xdr:nvSpPr>
      <xdr:spPr>
        <a:xfrm>
          <a:off x="145542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7620</xdr:colOff>
      <xdr:row>249</xdr:row>
      <xdr:rowOff>0</xdr:rowOff>
    </xdr:from>
    <xdr:ext cx="184731" cy="264560"/>
    <xdr:sp macro="" textlink="">
      <xdr:nvSpPr>
        <xdr:cNvPr id="37" name="pole tekstowe 36">
          <a:extLst>
            <a:ext uri="{FF2B5EF4-FFF2-40B4-BE49-F238E27FC236}">
              <a16:creationId xmlns:a16="http://schemas.microsoft.com/office/drawing/2014/main" id="{02F85914-E296-46DE-A434-A45CF97872A2}"/>
            </a:ext>
          </a:extLst>
        </xdr:cNvPr>
        <xdr:cNvSpPr txBox="1"/>
      </xdr:nvSpPr>
      <xdr:spPr>
        <a:xfrm>
          <a:off x="145542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72390</xdr:colOff>
      <xdr:row>272</xdr:row>
      <xdr:rowOff>0</xdr:rowOff>
    </xdr:from>
    <xdr:ext cx="184731" cy="264560"/>
    <xdr:sp macro="" textlink="">
      <xdr:nvSpPr>
        <xdr:cNvPr id="38" name="pole tekstowe 37">
          <a:extLst>
            <a:ext uri="{FF2B5EF4-FFF2-40B4-BE49-F238E27FC236}">
              <a16:creationId xmlns:a16="http://schemas.microsoft.com/office/drawing/2014/main" id="{84C7D50C-1A23-4BC3-B730-51200364D779}"/>
            </a:ext>
          </a:extLst>
        </xdr:cNvPr>
        <xdr:cNvSpPr txBox="1"/>
      </xdr:nvSpPr>
      <xdr:spPr>
        <a:xfrm>
          <a:off x="1520190" y="6981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270</xdr:row>
      <xdr:rowOff>0</xdr:rowOff>
    </xdr:from>
    <xdr:ext cx="184731" cy="264560"/>
    <xdr:sp macro="" textlink="">
      <xdr:nvSpPr>
        <xdr:cNvPr id="39" name="pole tekstowe 38">
          <a:extLst>
            <a:ext uri="{FF2B5EF4-FFF2-40B4-BE49-F238E27FC236}">
              <a16:creationId xmlns:a16="http://schemas.microsoft.com/office/drawing/2014/main" id="{59ED5EB8-D8DC-4D43-B379-5F87F8DB77AD}"/>
            </a:ext>
          </a:extLst>
        </xdr:cNvPr>
        <xdr:cNvSpPr txBox="1"/>
      </xdr:nvSpPr>
      <xdr:spPr>
        <a:xfrm>
          <a:off x="1447800" y="6524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7620</xdr:colOff>
      <xdr:row>272</xdr:row>
      <xdr:rowOff>0</xdr:rowOff>
    </xdr:from>
    <xdr:ext cx="184731" cy="264560"/>
    <xdr:sp macro="" textlink="">
      <xdr:nvSpPr>
        <xdr:cNvPr id="40" name="pole tekstowe 39">
          <a:extLst>
            <a:ext uri="{FF2B5EF4-FFF2-40B4-BE49-F238E27FC236}">
              <a16:creationId xmlns:a16="http://schemas.microsoft.com/office/drawing/2014/main" id="{76D53E98-5D66-444E-9E6B-46D78C7166BC}"/>
            </a:ext>
          </a:extLst>
        </xdr:cNvPr>
        <xdr:cNvSpPr txBox="1"/>
      </xdr:nvSpPr>
      <xdr:spPr>
        <a:xfrm>
          <a:off x="1455420" y="6981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270</xdr:row>
      <xdr:rowOff>0</xdr:rowOff>
    </xdr:from>
    <xdr:ext cx="184731" cy="264560"/>
    <xdr:sp macro="" textlink="">
      <xdr:nvSpPr>
        <xdr:cNvPr id="41" name="pole tekstowe 40">
          <a:extLst>
            <a:ext uri="{FF2B5EF4-FFF2-40B4-BE49-F238E27FC236}">
              <a16:creationId xmlns:a16="http://schemas.microsoft.com/office/drawing/2014/main" id="{E5E52C41-09F4-459C-984B-26BA6CA6768B}"/>
            </a:ext>
          </a:extLst>
        </xdr:cNvPr>
        <xdr:cNvSpPr txBox="1"/>
      </xdr:nvSpPr>
      <xdr:spPr>
        <a:xfrm>
          <a:off x="1447800" y="6524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72390</xdr:colOff>
      <xdr:row>272</xdr:row>
      <xdr:rowOff>0</xdr:rowOff>
    </xdr:from>
    <xdr:ext cx="184731" cy="264560"/>
    <xdr:sp macro="" textlink="">
      <xdr:nvSpPr>
        <xdr:cNvPr id="42" name="pole tekstowe 41">
          <a:extLst>
            <a:ext uri="{FF2B5EF4-FFF2-40B4-BE49-F238E27FC236}">
              <a16:creationId xmlns:a16="http://schemas.microsoft.com/office/drawing/2014/main" id="{B923E1EE-EB7C-4FFF-992E-00CA4CE4BC5B}"/>
            </a:ext>
          </a:extLst>
        </xdr:cNvPr>
        <xdr:cNvSpPr txBox="1"/>
      </xdr:nvSpPr>
      <xdr:spPr>
        <a:xfrm>
          <a:off x="1520190" y="6981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270</xdr:row>
      <xdr:rowOff>0</xdr:rowOff>
    </xdr:from>
    <xdr:ext cx="184731" cy="264560"/>
    <xdr:sp macro="" textlink="">
      <xdr:nvSpPr>
        <xdr:cNvPr id="43" name="pole tekstowe 42">
          <a:extLst>
            <a:ext uri="{FF2B5EF4-FFF2-40B4-BE49-F238E27FC236}">
              <a16:creationId xmlns:a16="http://schemas.microsoft.com/office/drawing/2014/main" id="{BA3C6893-9706-4EEC-BD5E-86238A581942}"/>
            </a:ext>
          </a:extLst>
        </xdr:cNvPr>
        <xdr:cNvSpPr txBox="1"/>
      </xdr:nvSpPr>
      <xdr:spPr>
        <a:xfrm>
          <a:off x="1447800" y="6524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7620</xdr:colOff>
      <xdr:row>272</xdr:row>
      <xdr:rowOff>0</xdr:rowOff>
    </xdr:from>
    <xdr:ext cx="184731" cy="264560"/>
    <xdr:sp macro="" textlink="">
      <xdr:nvSpPr>
        <xdr:cNvPr id="44" name="pole tekstowe 43">
          <a:extLst>
            <a:ext uri="{FF2B5EF4-FFF2-40B4-BE49-F238E27FC236}">
              <a16:creationId xmlns:a16="http://schemas.microsoft.com/office/drawing/2014/main" id="{C7ED1EF3-66C7-4322-8CEA-F719F3749422}"/>
            </a:ext>
          </a:extLst>
        </xdr:cNvPr>
        <xdr:cNvSpPr txBox="1"/>
      </xdr:nvSpPr>
      <xdr:spPr>
        <a:xfrm>
          <a:off x="1455420" y="6981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270</xdr:row>
      <xdr:rowOff>0</xdr:rowOff>
    </xdr:from>
    <xdr:ext cx="184731" cy="264560"/>
    <xdr:sp macro="" textlink="">
      <xdr:nvSpPr>
        <xdr:cNvPr id="45" name="pole tekstowe 44">
          <a:extLst>
            <a:ext uri="{FF2B5EF4-FFF2-40B4-BE49-F238E27FC236}">
              <a16:creationId xmlns:a16="http://schemas.microsoft.com/office/drawing/2014/main" id="{F999588F-C9FF-411D-8002-C40EEF07739C}"/>
            </a:ext>
          </a:extLst>
        </xdr:cNvPr>
        <xdr:cNvSpPr txBox="1"/>
      </xdr:nvSpPr>
      <xdr:spPr>
        <a:xfrm>
          <a:off x="1447800" y="6524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7620</xdr:colOff>
      <xdr:row>319</xdr:row>
      <xdr:rowOff>0</xdr:rowOff>
    </xdr:from>
    <xdr:ext cx="184731" cy="264560"/>
    <xdr:sp macro="" textlink="">
      <xdr:nvSpPr>
        <xdr:cNvPr id="46" name="pole tekstowe 45">
          <a:extLst>
            <a:ext uri="{FF2B5EF4-FFF2-40B4-BE49-F238E27FC236}">
              <a16:creationId xmlns:a16="http://schemas.microsoft.com/office/drawing/2014/main" id="{EDA3B769-4108-44FC-9F53-0A4BDCDA4EBE}"/>
            </a:ext>
          </a:extLst>
        </xdr:cNvPr>
        <xdr:cNvSpPr txBox="1"/>
      </xdr:nvSpPr>
      <xdr:spPr>
        <a:xfrm>
          <a:off x="2807970" y="6753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7620</xdr:colOff>
      <xdr:row>315</xdr:row>
      <xdr:rowOff>0</xdr:rowOff>
    </xdr:from>
    <xdr:ext cx="184731" cy="264560"/>
    <xdr:sp macro="" textlink="">
      <xdr:nvSpPr>
        <xdr:cNvPr id="47" name="pole tekstowe 46">
          <a:extLst>
            <a:ext uri="{FF2B5EF4-FFF2-40B4-BE49-F238E27FC236}">
              <a16:creationId xmlns:a16="http://schemas.microsoft.com/office/drawing/2014/main" id="{DD25844F-43EB-45CA-B273-9BA7BE780D94}"/>
            </a:ext>
          </a:extLst>
        </xdr:cNvPr>
        <xdr:cNvSpPr txBox="1"/>
      </xdr:nvSpPr>
      <xdr:spPr>
        <a:xfrm>
          <a:off x="1455420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7620</xdr:colOff>
      <xdr:row>315</xdr:row>
      <xdr:rowOff>0</xdr:rowOff>
    </xdr:from>
    <xdr:ext cx="184731" cy="264560"/>
    <xdr:sp macro="" textlink="">
      <xdr:nvSpPr>
        <xdr:cNvPr id="48" name="pole tekstowe 47">
          <a:extLst>
            <a:ext uri="{FF2B5EF4-FFF2-40B4-BE49-F238E27FC236}">
              <a16:creationId xmlns:a16="http://schemas.microsoft.com/office/drawing/2014/main" id="{CC0FC342-8E25-4861-ABD7-94F08234E90C}"/>
            </a:ext>
          </a:extLst>
        </xdr:cNvPr>
        <xdr:cNvSpPr txBox="1"/>
      </xdr:nvSpPr>
      <xdr:spPr>
        <a:xfrm>
          <a:off x="1455420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72390</xdr:colOff>
      <xdr:row>324</xdr:row>
      <xdr:rowOff>0</xdr:rowOff>
    </xdr:from>
    <xdr:ext cx="184731" cy="264560"/>
    <xdr:sp macro="" textlink="">
      <xdr:nvSpPr>
        <xdr:cNvPr id="49" name="pole tekstowe 48">
          <a:extLst>
            <a:ext uri="{FF2B5EF4-FFF2-40B4-BE49-F238E27FC236}">
              <a16:creationId xmlns:a16="http://schemas.microsoft.com/office/drawing/2014/main" id="{AA144E46-7E0B-46D9-939D-FEF5B2CBE87E}"/>
            </a:ext>
          </a:extLst>
        </xdr:cNvPr>
        <xdr:cNvSpPr txBox="1"/>
      </xdr:nvSpPr>
      <xdr:spPr>
        <a:xfrm>
          <a:off x="1520190" y="7896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298</xdr:row>
      <xdr:rowOff>0</xdr:rowOff>
    </xdr:from>
    <xdr:ext cx="184731" cy="264560"/>
    <xdr:sp macro="" textlink="">
      <xdr:nvSpPr>
        <xdr:cNvPr id="50" name="pole tekstowe 49">
          <a:extLst>
            <a:ext uri="{FF2B5EF4-FFF2-40B4-BE49-F238E27FC236}">
              <a16:creationId xmlns:a16="http://schemas.microsoft.com/office/drawing/2014/main" id="{D8EE441D-3869-4D5D-A72B-9F393919378F}"/>
            </a:ext>
          </a:extLst>
        </xdr:cNvPr>
        <xdr:cNvSpPr txBox="1"/>
      </xdr:nvSpPr>
      <xdr:spPr>
        <a:xfrm>
          <a:off x="1447800" y="194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7620</xdr:colOff>
      <xdr:row>324</xdr:row>
      <xdr:rowOff>0</xdr:rowOff>
    </xdr:from>
    <xdr:ext cx="184731" cy="264560"/>
    <xdr:sp macro="" textlink="">
      <xdr:nvSpPr>
        <xdr:cNvPr id="51" name="pole tekstowe 50">
          <a:extLst>
            <a:ext uri="{FF2B5EF4-FFF2-40B4-BE49-F238E27FC236}">
              <a16:creationId xmlns:a16="http://schemas.microsoft.com/office/drawing/2014/main" id="{E7EEF3E7-A495-4011-901C-0BE7879B82FA}"/>
            </a:ext>
          </a:extLst>
        </xdr:cNvPr>
        <xdr:cNvSpPr txBox="1"/>
      </xdr:nvSpPr>
      <xdr:spPr>
        <a:xfrm>
          <a:off x="1455420" y="7896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298</xdr:row>
      <xdr:rowOff>0</xdr:rowOff>
    </xdr:from>
    <xdr:ext cx="184731" cy="264560"/>
    <xdr:sp macro="" textlink="">
      <xdr:nvSpPr>
        <xdr:cNvPr id="52" name="pole tekstowe 51">
          <a:extLst>
            <a:ext uri="{FF2B5EF4-FFF2-40B4-BE49-F238E27FC236}">
              <a16:creationId xmlns:a16="http://schemas.microsoft.com/office/drawing/2014/main" id="{C973DEF6-B492-4DC0-B3A8-7D3CFFC4A20A}"/>
            </a:ext>
          </a:extLst>
        </xdr:cNvPr>
        <xdr:cNvSpPr txBox="1"/>
      </xdr:nvSpPr>
      <xdr:spPr>
        <a:xfrm>
          <a:off x="1447800" y="194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72390</xdr:colOff>
      <xdr:row>324</xdr:row>
      <xdr:rowOff>0</xdr:rowOff>
    </xdr:from>
    <xdr:ext cx="184731" cy="264560"/>
    <xdr:sp macro="" textlink="">
      <xdr:nvSpPr>
        <xdr:cNvPr id="53" name="pole tekstowe 52">
          <a:extLst>
            <a:ext uri="{FF2B5EF4-FFF2-40B4-BE49-F238E27FC236}">
              <a16:creationId xmlns:a16="http://schemas.microsoft.com/office/drawing/2014/main" id="{FFC456FA-1EEC-4A92-9A73-6BD229F6E000}"/>
            </a:ext>
          </a:extLst>
        </xdr:cNvPr>
        <xdr:cNvSpPr txBox="1"/>
      </xdr:nvSpPr>
      <xdr:spPr>
        <a:xfrm>
          <a:off x="1520190" y="7896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298</xdr:row>
      <xdr:rowOff>0</xdr:rowOff>
    </xdr:from>
    <xdr:ext cx="184731" cy="264560"/>
    <xdr:sp macro="" textlink="">
      <xdr:nvSpPr>
        <xdr:cNvPr id="54" name="pole tekstowe 53">
          <a:extLst>
            <a:ext uri="{FF2B5EF4-FFF2-40B4-BE49-F238E27FC236}">
              <a16:creationId xmlns:a16="http://schemas.microsoft.com/office/drawing/2014/main" id="{DE262E58-2E8F-4465-9FA1-F7ADEB73D2B1}"/>
            </a:ext>
          </a:extLst>
        </xdr:cNvPr>
        <xdr:cNvSpPr txBox="1"/>
      </xdr:nvSpPr>
      <xdr:spPr>
        <a:xfrm>
          <a:off x="1447800" y="194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7620</xdr:colOff>
      <xdr:row>324</xdr:row>
      <xdr:rowOff>0</xdr:rowOff>
    </xdr:from>
    <xdr:ext cx="184731" cy="264560"/>
    <xdr:sp macro="" textlink="">
      <xdr:nvSpPr>
        <xdr:cNvPr id="55" name="pole tekstowe 54">
          <a:extLst>
            <a:ext uri="{FF2B5EF4-FFF2-40B4-BE49-F238E27FC236}">
              <a16:creationId xmlns:a16="http://schemas.microsoft.com/office/drawing/2014/main" id="{109BCDDD-6A9C-4A5B-AEA0-06DEA789A04B}"/>
            </a:ext>
          </a:extLst>
        </xdr:cNvPr>
        <xdr:cNvSpPr txBox="1"/>
      </xdr:nvSpPr>
      <xdr:spPr>
        <a:xfrm>
          <a:off x="1455420" y="7896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298</xdr:row>
      <xdr:rowOff>0</xdr:rowOff>
    </xdr:from>
    <xdr:ext cx="184731" cy="264560"/>
    <xdr:sp macro="" textlink="">
      <xdr:nvSpPr>
        <xdr:cNvPr id="56" name="pole tekstowe 55">
          <a:extLst>
            <a:ext uri="{FF2B5EF4-FFF2-40B4-BE49-F238E27FC236}">
              <a16:creationId xmlns:a16="http://schemas.microsoft.com/office/drawing/2014/main" id="{9978E87B-89E6-4050-97C5-17C75757BB15}"/>
            </a:ext>
          </a:extLst>
        </xdr:cNvPr>
        <xdr:cNvSpPr txBox="1"/>
      </xdr:nvSpPr>
      <xdr:spPr>
        <a:xfrm>
          <a:off x="1447800" y="194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320706-2748-4586-8416-01824DFA0101}">
  <dimension ref="A1:AM461"/>
  <sheetViews>
    <sheetView tabSelected="1" topLeftCell="A427" workbookViewId="0">
      <selection activeCell="O330" sqref="O330"/>
    </sheetView>
  </sheetViews>
  <sheetFormatPr defaultRowHeight="15"/>
  <cols>
    <col min="3" max="3" width="23.140625" customWidth="1"/>
    <col min="4" max="4" width="21" customWidth="1"/>
    <col min="9" max="9" width="12.5703125" customWidth="1"/>
    <col min="21" max="21" width="16.28515625" customWidth="1"/>
  </cols>
  <sheetData>
    <row r="1" spans="1:11" ht="18">
      <c r="A1" s="1"/>
      <c r="B1" s="2"/>
      <c r="C1" s="3" t="s">
        <v>0</v>
      </c>
      <c r="D1" s="4"/>
      <c r="E1" s="4"/>
      <c r="F1" s="4"/>
      <c r="G1" s="4"/>
      <c r="H1" s="4"/>
      <c r="I1" s="4"/>
    </row>
    <row r="2" spans="1:11" ht="18">
      <c r="A2" s="5"/>
      <c r="B2" s="5"/>
      <c r="C2" s="3" t="s">
        <v>1</v>
      </c>
      <c r="D2" s="6" t="s">
        <v>2</v>
      </c>
      <c r="E2" s="7"/>
      <c r="F2" s="7"/>
      <c r="G2" s="7"/>
      <c r="H2" s="7"/>
      <c r="I2" s="7"/>
    </row>
    <row r="3" spans="1:11" ht="18">
      <c r="A3" s="5"/>
      <c r="B3" s="5"/>
      <c r="C3" s="3" t="s">
        <v>3</v>
      </c>
      <c r="D3" s="6" t="s">
        <v>4</v>
      </c>
      <c r="E3" s="7"/>
      <c r="F3" s="7"/>
      <c r="G3" s="7"/>
      <c r="H3" s="7"/>
      <c r="I3" s="7"/>
    </row>
    <row r="4" spans="1:11" ht="18.75" thickBot="1">
      <c r="A4" s="5"/>
      <c r="B4" s="5"/>
      <c r="C4" s="3" t="s">
        <v>5</v>
      </c>
      <c r="D4" s="6" t="s">
        <v>6</v>
      </c>
      <c r="E4" s="7"/>
      <c r="F4" s="7"/>
      <c r="G4" s="7"/>
      <c r="H4" s="7"/>
      <c r="I4" s="7"/>
      <c r="K4" s="8"/>
    </row>
    <row r="5" spans="1:11" ht="15.75" thickBot="1">
      <c r="A5" s="491" t="s">
        <v>7</v>
      </c>
      <c r="B5" s="9" t="s">
        <v>8</v>
      </c>
      <c r="C5" s="493" t="s">
        <v>9</v>
      </c>
      <c r="D5" s="493" t="s">
        <v>10</v>
      </c>
      <c r="E5" s="10" t="s">
        <v>11</v>
      </c>
      <c r="F5" s="11" t="s">
        <v>12</v>
      </c>
      <c r="G5" s="12" t="s">
        <v>13</v>
      </c>
      <c r="H5" s="13" t="s">
        <v>14</v>
      </c>
      <c r="I5" s="14"/>
      <c r="J5" s="15"/>
      <c r="K5" s="16"/>
    </row>
    <row r="6" spans="1:11" ht="15.75" thickBot="1">
      <c r="A6" s="492"/>
      <c r="B6" s="17" t="s">
        <v>15</v>
      </c>
      <c r="C6" s="494"/>
      <c r="D6" s="494"/>
      <c r="E6" s="18" t="s">
        <v>16</v>
      </c>
      <c r="F6" s="19" t="s">
        <v>16</v>
      </c>
      <c r="G6" s="20" t="s">
        <v>16</v>
      </c>
      <c r="H6" s="21" t="s">
        <v>16</v>
      </c>
      <c r="I6" s="22" t="s">
        <v>16</v>
      </c>
      <c r="J6" s="22" t="s">
        <v>16</v>
      </c>
      <c r="K6" s="23" t="s">
        <v>17</v>
      </c>
    </row>
    <row r="7" spans="1:11">
      <c r="A7" s="24">
        <v>1</v>
      </c>
      <c r="B7" s="25">
        <v>40</v>
      </c>
      <c r="C7" s="26" t="s">
        <v>18</v>
      </c>
      <c r="D7" s="27" t="s">
        <v>19</v>
      </c>
      <c r="E7" s="28">
        <v>827</v>
      </c>
      <c r="F7" s="29">
        <v>1053</v>
      </c>
      <c r="G7" s="30">
        <v>1058</v>
      </c>
      <c r="H7" s="31">
        <f t="shared" ref="H7:H52" si="0">E7+F7+G7</f>
        <v>2938</v>
      </c>
      <c r="I7" s="32">
        <v>20</v>
      </c>
      <c r="J7" s="33">
        <v>76</v>
      </c>
      <c r="K7" s="34">
        <f t="shared" ref="K7:K50" si="1">I7+J7</f>
        <v>96</v>
      </c>
    </row>
    <row r="8" spans="1:11">
      <c r="A8" s="35">
        <v>2</v>
      </c>
      <c r="B8" s="36">
        <v>4</v>
      </c>
      <c r="C8" s="37" t="s">
        <v>20</v>
      </c>
      <c r="D8" s="38" t="s">
        <v>21</v>
      </c>
      <c r="E8" s="39">
        <v>823</v>
      </c>
      <c r="F8" s="40">
        <v>1437</v>
      </c>
      <c r="G8" s="41">
        <v>660</v>
      </c>
      <c r="H8" s="42">
        <f t="shared" si="0"/>
        <v>2920</v>
      </c>
      <c r="I8" s="43">
        <v>19</v>
      </c>
      <c r="J8" s="44">
        <v>76</v>
      </c>
      <c r="K8" s="45">
        <f t="shared" si="1"/>
        <v>95</v>
      </c>
    </row>
    <row r="9" spans="1:11">
      <c r="A9" s="35">
        <v>3</v>
      </c>
      <c r="B9" s="36">
        <v>30</v>
      </c>
      <c r="C9" s="46" t="s">
        <v>22</v>
      </c>
      <c r="D9" s="38" t="s">
        <v>23</v>
      </c>
      <c r="E9" s="39">
        <v>470</v>
      </c>
      <c r="F9" s="40">
        <v>1385</v>
      </c>
      <c r="G9" s="47">
        <v>926</v>
      </c>
      <c r="H9" s="42">
        <f t="shared" si="0"/>
        <v>2781</v>
      </c>
      <c r="I9" s="43">
        <v>18</v>
      </c>
      <c r="J9" s="44">
        <v>70</v>
      </c>
      <c r="K9" s="45">
        <f t="shared" si="1"/>
        <v>88</v>
      </c>
    </row>
    <row r="10" spans="1:11">
      <c r="A10" s="35">
        <v>4</v>
      </c>
      <c r="B10" s="36">
        <v>36</v>
      </c>
      <c r="C10" s="46" t="s">
        <v>24</v>
      </c>
      <c r="D10" s="38" t="s">
        <v>25</v>
      </c>
      <c r="E10" s="39">
        <v>837</v>
      </c>
      <c r="F10" s="40">
        <v>977</v>
      </c>
      <c r="G10" s="47">
        <v>819</v>
      </c>
      <c r="H10" s="42">
        <f t="shared" si="0"/>
        <v>2633</v>
      </c>
      <c r="I10" s="43">
        <v>17</v>
      </c>
      <c r="J10" s="44">
        <v>64</v>
      </c>
      <c r="K10" s="45">
        <f t="shared" si="1"/>
        <v>81</v>
      </c>
    </row>
    <row r="11" spans="1:11">
      <c r="A11" s="35">
        <v>5</v>
      </c>
      <c r="B11" s="36">
        <v>22</v>
      </c>
      <c r="C11" s="46" t="s">
        <v>26</v>
      </c>
      <c r="D11" s="38" t="s">
        <v>27</v>
      </c>
      <c r="E11" s="48">
        <v>818</v>
      </c>
      <c r="F11" s="40">
        <v>956</v>
      </c>
      <c r="G11" s="47">
        <v>852</v>
      </c>
      <c r="H11" s="42">
        <f t="shared" si="0"/>
        <v>2626</v>
      </c>
      <c r="I11" s="43">
        <v>16</v>
      </c>
      <c r="J11" s="44">
        <v>64</v>
      </c>
      <c r="K11" s="45">
        <f t="shared" si="1"/>
        <v>80</v>
      </c>
    </row>
    <row r="12" spans="1:11">
      <c r="A12" s="35">
        <v>6</v>
      </c>
      <c r="B12" s="36">
        <v>6</v>
      </c>
      <c r="C12" s="46" t="s">
        <v>28</v>
      </c>
      <c r="D12" s="38" t="s">
        <v>27</v>
      </c>
      <c r="E12" s="39">
        <v>432</v>
      </c>
      <c r="F12" s="40">
        <v>992</v>
      </c>
      <c r="G12" s="47">
        <v>1172</v>
      </c>
      <c r="H12" s="42">
        <f t="shared" si="0"/>
        <v>2596</v>
      </c>
      <c r="I12" s="43">
        <v>15</v>
      </c>
      <c r="J12" s="44">
        <v>62</v>
      </c>
      <c r="K12" s="45">
        <f t="shared" si="1"/>
        <v>77</v>
      </c>
    </row>
    <row r="13" spans="1:11" ht="15.75" thickBot="1">
      <c r="A13" s="49">
        <v>7</v>
      </c>
      <c r="B13" s="50">
        <v>19</v>
      </c>
      <c r="C13" s="51" t="s">
        <v>29</v>
      </c>
      <c r="D13" s="52" t="s">
        <v>30</v>
      </c>
      <c r="E13" s="53">
        <v>733</v>
      </c>
      <c r="F13" s="54">
        <v>786</v>
      </c>
      <c r="G13" s="55">
        <v>1075</v>
      </c>
      <c r="H13" s="56">
        <f t="shared" si="0"/>
        <v>2594</v>
      </c>
      <c r="I13" s="57">
        <v>14</v>
      </c>
      <c r="J13" s="58">
        <v>62</v>
      </c>
      <c r="K13" s="59">
        <f t="shared" si="1"/>
        <v>76</v>
      </c>
    </row>
    <row r="14" spans="1:11">
      <c r="A14" s="60">
        <v>8</v>
      </c>
      <c r="B14" s="61">
        <v>39</v>
      </c>
      <c r="C14" s="62" t="s">
        <v>31</v>
      </c>
      <c r="D14" s="63" t="s">
        <v>32</v>
      </c>
      <c r="E14" s="64">
        <v>1016</v>
      </c>
      <c r="F14" s="65">
        <v>826</v>
      </c>
      <c r="G14" s="66">
        <v>704</v>
      </c>
      <c r="H14" s="67">
        <f t="shared" si="0"/>
        <v>2546</v>
      </c>
      <c r="I14" s="68">
        <v>13</v>
      </c>
      <c r="J14" s="69">
        <v>60</v>
      </c>
      <c r="K14" s="70">
        <f t="shared" si="1"/>
        <v>73</v>
      </c>
    </row>
    <row r="15" spans="1:11">
      <c r="A15" s="71">
        <v>9</v>
      </c>
      <c r="B15" s="72">
        <v>33</v>
      </c>
      <c r="C15" s="46" t="s">
        <v>33</v>
      </c>
      <c r="D15" s="38" t="s">
        <v>8</v>
      </c>
      <c r="E15" s="39">
        <v>1008</v>
      </c>
      <c r="F15" s="43">
        <v>820</v>
      </c>
      <c r="G15" s="47">
        <v>715</v>
      </c>
      <c r="H15" s="42">
        <f t="shared" si="0"/>
        <v>2543</v>
      </c>
      <c r="I15" s="43">
        <v>12</v>
      </c>
      <c r="J15" s="44">
        <v>60</v>
      </c>
      <c r="K15" s="45">
        <f t="shared" si="1"/>
        <v>72</v>
      </c>
    </row>
    <row r="16" spans="1:11">
      <c r="A16" s="71">
        <v>10</v>
      </c>
      <c r="B16" s="72">
        <v>42</v>
      </c>
      <c r="C16" s="46" t="s">
        <v>34</v>
      </c>
      <c r="D16" s="38" t="s">
        <v>23</v>
      </c>
      <c r="E16" s="39">
        <v>1006</v>
      </c>
      <c r="F16" s="40">
        <v>312</v>
      </c>
      <c r="G16" s="41">
        <v>1221</v>
      </c>
      <c r="H16" s="42">
        <f t="shared" si="0"/>
        <v>2539</v>
      </c>
      <c r="I16" s="43">
        <v>11</v>
      </c>
      <c r="J16" s="44">
        <v>60</v>
      </c>
      <c r="K16" s="45">
        <f t="shared" si="1"/>
        <v>71</v>
      </c>
    </row>
    <row r="17" spans="1:11">
      <c r="A17" s="71">
        <v>11</v>
      </c>
      <c r="B17" s="72">
        <v>11</v>
      </c>
      <c r="C17" s="46" t="s">
        <v>35</v>
      </c>
      <c r="D17" s="38" t="s">
        <v>36</v>
      </c>
      <c r="E17" s="39">
        <v>612</v>
      </c>
      <c r="F17" s="40">
        <v>747</v>
      </c>
      <c r="G17" s="47">
        <v>1112</v>
      </c>
      <c r="H17" s="42">
        <f t="shared" si="0"/>
        <v>2471</v>
      </c>
      <c r="I17" s="43">
        <v>10</v>
      </c>
      <c r="J17" s="44">
        <v>58</v>
      </c>
      <c r="K17" s="45">
        <f t="shared" si="1"/>
        <v>68</v>
      </c>
    </row>
    <row r="18" spans="1:11">
      <c r="A18" s="71">
        <v>12</v>
      </c>
      <c r="B18" s="72">
        <v>32</v>
      </c>
      <c r="C18" s="46" t="s">
        <v>37</v>
      </c>
      <c r="D18" s="38" t="s">
        <v>25</v>
      </c>
      <c r="E18" s="39">
        <v>979</v>
      </c>
      <c r="F18" s="43">
        <v>762</v>
      </c>
      <c r="G18" s="47">
        <v>708</v>
      </c>
      <c r="H18" s="42">
        <f t="shared" si="0"/>
        <v>2449</v>
      </c>
      <c r="I18" s="43">
        <v>9</v>
      </c>
      <c r="J18" s="44">
        <v>56</v>
      </c>
      <c r="K18" s="45">
        <f t="shared" si="1"/>
        <v>65</v>
      </c>
    </row>
    <row r="19" spans="1:11">
      <c r="A19" s="71">
        <v>13</v>
      </c>
      <c r="B19" s="72">
        <v>9</v>
      </c>
      <c r="C19" s="73" t="s">
        <v>38</v>
      </c>
      <c r="D19" s="38" t="s">
        <v>39</v>
      </c>
      <c r="E19" s="39">
        <v>1383</v>
      </c>
      <c r="F19" s="40">
        <v>428</v>
      </c>
      <c r="G19" s="47">
        <v>625</v>
      </c>
      <c r="H19" s="42">
        <f t="shared" si="0"/>
        <v>2436</v>
      </c>
      <c r="I19" s="43">
        <v>8</v>
      </c>
      <c r="J19" s="44">
        <v>56</v>
      </c>
      <c r="K19" s="45">
        <f t="shared" si="1"/>
        <v>64</v>
      </c>
    </row>
    <row r="20" spans="1:11">
      <c r="A20" s="71">
        <v>14</v>
      </c>
      <c r="B20" s="72">
        <v>8</v>
      </c>
      <c r="C20" s="46" t="s">
        <v>40</v>
      </c>
      <c r="D20" s="38" t="s">
        <v>41</v>
      </c>
      <c r="E20" s="39">
        <v>904</v>
      </c>
      <c r="F20" s="40">
        <v>925</v>
      </c>
      <c r="G20" s="47">
        <v>504</v>
      </c>
      <c r="H20" s="42">
        <f t="shared" si="0"/>
        <v>2333</v>
      </c>
      <c r="I20" s="43">
        <v>7</v>
      </c>
      <c r="J20" s="44">
        <v>54</v>
      </c>
      <c r="K20" s="45">
        <f t="shared" si="1"/>
        <v>61</v>
      </c>
    </row>
    <row r="21" spans="1:11">
      <c r="A21" s="71">
        <v>15</v>
      </c>
      <c r="B21" s="72">
        <v>13</v>
      </c>
      <c r="C21" s="46" t="s">
        <v>42</v>
      </c>
      <c r="D21" s="38" t="s">
        <v>39</v>
      </c>
      <c r="E21" s="39">
        <v>998</v>
      </c>
      <c r="F21" s="40">
        <v>803</v>
      </c>
      <c r="G21" s="47">
        <v>524</v>
      </c>
      <c r="H21" s="42">
        <f t="shared" si="0"/>
        <v>2325</v>
      </c>
      <c r="I21" s="43">
        <v>6</v>
      </c>
      <c r="J21" s="44">
        <v>52</v>
      </c>
      <c r="K21" s="45">
        <f t="shared" si="1"/>
        <v>58</v>
      </c>
    </row>
    <row r="22" spans="1:11">
      <c r="A22" s="71">
        <v>16</v>
      </c>
      <c r="B22" s="72">
        <v>7</v>
      </c>
      <c r="C22" s="46" t="s">
        <v>43</v>
      </c>
      <c r="D22" s="38" t="s">
        <v>36</v>
      </c>
      <c r="E22" s="39">
        <v>892</v>
      </c>
      <c r="F22" s="40">
        <v>644</v>
      </c>
      <c r="G22" s="47">
        <v>758</v>
      </c>
      <c r="H22" s="42">
        <f t="shared" si="0"/>
        <v>2294</v>
      </c>
      <c r="I22" s="43">
        <v>5</v>
      </c>
      <c r="J22" s="44">
        <v>50</v>
      </c>
      <c r="K22" s="45">
        <f t="shared" si="1"/>
        <v>55</v>
      </c>
    </row>
    <row r="23" spans="1:11">
      <c r="A23" s="71">
        <v>17</v>
      </c>
      <c r="B23" s="72">
        <v>35</v>
      </c>
      <c r="C23" s="46" t="s">
        <v>44</v>
      </c>
      <c r="D23" s="38" t="s">
        <v>45</v>
      </c>
      <c r="E23" s="39">
        <v>570</v>
      </c>
      <c r="F23" s="43">
        <v>1343</v>
      </c>
      <c r="G23" s="47">
        <v>378</v>
      </c>
      <c r="H23" s="42">
        <f t="shared" si="0"/>
        <v>2291</v>
      </c>
      <c r="I23" s="43">
        <v>4</v>
      </c>
      <c r="J23" s="44">
        <v>50</v>
      </c>
      <c r="K23" s="45">
        <f t="shared" si="1"/>
        <v>54</v>
      </c>
    </row>
    <row r="24" spans="1:11">
      <c r="A24" s="71">
        <v>18</v>
      </c>
      <c r="B24" s="72">
        <v>20</v>
      </c>
      <c r="C24" s="46" t="s">
        <v>46</v>
      </c>
      <c r="D24" s="38" t="s">
        <v>32</v>
      </c>
      <c r="E24" s="48">
        <v>370</v>
      </c>
      <c r="F24" s="40">
        <v>1304</v>
      </c>
      <c r="G24" s="47">
        <v>501</v>
      </c>
      <c r="H24" s="42">
        <f t="shared" si="0"/>
        <v>2175</v>
      </c>
      <c r="I24" s="43">
        <v>3</v>
      </c>
      <c r="J24" s="44">
        <v>46</v>
      </c>
      <c r="K24" s="45">
        <f t="shared" si="1"/>
        <v>49</v>
      </c>
    </row>
    <row r="25" spans="1:11">
      <c r="A25" s="71">
        <v>19</v>
      </c>
      <c r="B25" s="72">
        <v>27</v>
      </c>
      <c r="C25" s="74" t="s">
        <v>47</v>
      </c>
      <c r="D25" s="38" t="s">
        <v>48</v>
      </c>
      <c r="E25" s="39">
        <v>845</v>
      </c>
      <c r="F25" s="40">
        <v>449</v>
      </c>
      <c r="G25" s="41">
        <v>881</v>
      </c>
      <c r="H25" s="42">
        <f t="shared" si="0"/>
        <v>2175</v>
      </c>
      <c r="I25" s="43">
        <v>2</v>
      </c>
      <c r="J25" s="44">
        <v>46</v>
      </c>
      <c r="K25" s="45">
        <f t="shared" si="1"/>
        <v>48</v>
      </c>
    </row>
    <row r="26" spans="1:11">
      <c r="A26" s="71">
        <v>20</v>
      </c>
      <c r="B26" s="72">
        <v>31</v>
      </c>
      <c r="C26" s="46" t="s">
        <v>49</v>
      </c>
      <c r="D26" s="38" t="s">
        <v>50</v>
      </c>
      <c r="E26" s="39">
        <v>887</v>
      </c>
      <c r="F26" s="40">
        <v>397</v>
      </c>
      <c r="G26" s="47">
        <v>885</v>
      </c>
      <c r="H26" s="42">
        <f t="shared" si="0"/>
        <v>2169</v>
      </c>
      <c r="I26" s="43">
        <v>1</v>
      </c>
      <c r="J26" s="44">
        <v>46</v>
      </c>
      <c r="K26" s="45">
        <f t="shared" si="1"/>
        <v>47</v>
      </c>
    </row>
    <row r="27" spans="1:11">
      <c r="A27" s="71">
        <v>21</v>
      </c>
      <c r="B27" s="72">
        <v>3</v>
      </c>
      <c r="C27" s="46" t="s">
        <v>51</v>
      </c>
      <c r="D27" s="38" t="s">
        <v>36</v>
      </c>
      <c r="E27" s="48">
        <v>519</v>
      </c>
      <c r="F27" s="40">
        <v>906</v>
      </c>
      <c r="G27" s="47">
        <v>655</v>
      </c>
      <c r="H27" s="75">
        <f t="shared" si="0"/>
        <v>2080</v>
      </c>
      <c r="I27" s="76"/>
      <c r="J27" s="40">
        <v>42</v>
      </c>
      <c r="K27" s="45">
        <f t="shared" si="1"/>
        <v>42</v>
      </c>
    </row>
    <row r="28" spans="1:11">
      <c r="A28" s="71">
        <v>22</v>
      </c>
      <c r="B28" s="72">
        <v>2</v>
      </c>
      <c r="C28" s="46" t="s">
        <v>52</v>
      </c>
      <c r="D28" s="38" t="s">
        <v>27</v>
      </c>
      <c r="E28" s="39">
        <v>611</v>
      </c>
      <c r="F28" s="40">
        <v>808</v>
      </c>
      <c r="G28" s="47">
        <v>640</v>
      </c>
      <c r="H28" s="75">
        <f t="shared" si="0"/>
        <v>2059</v>
      </c>
      <c r="I28" s="77"/>
      <c r="J28" s="40">
        <v>42</v>
      </c>
      <c r="K28" s="45">
        <f t="shared" si="1"/>
        <v>42</v>
      </c>
    </row>
    <row r="29" spans="1:11">
      <c r="A29" s="71">
        <v>23</v>
      </c>
      <c r="B29" s="72">
        <v>12</v>
      </c>
      <c r="C29" s="46" t="s">
        <v>53</v>
      </c>
      <c r="D29" s="38" t="s">
        <v>54</v>
      </c>
      <c r="E29" s="39">
        <v>397</v>
      </c>
      <c r="F29" s="43">
        <v>829</v>
      </c>
      <c r="G29" s="47">
        <v>792</v>
      </c>
      <c r="H29" s="75">
        <f t="shared" si="0"/>
        <v>2018</v>
      </c>
      <c r="I29" s="77"/>
      <c r="J29" s="40">
        <v>40</v>
      </c>
      <c r="K29" s="45">
        <f t="shared" si="1"/>
        <v>40</v>
      </c>
    </row>
    <row r="30" spans="1:11">
      <c r="A30" s="71">
        <v>24</v>
      </c>
      <c r="B30" s="72">
        <v>25</v>
      </c>
      <c r="C30" s="46" t="s">
        <v>55</v>
      </c>
      <c r="D30" s="38" t="s">
        <v>39</v>
      </c>
      <c r="E30" s="48">
        <v>582</v>
      </c>
      <c r="F30" s="40">
        <v>595</v>
      </c>
      <c r="G30" s="47">
        <v>814</v>
      </c>
      <c r="H30" s="75">
        <f t="shared" si="0"/>
        <v>1991</v>
      </c>
      <c r="I30" s="77"/>
      <c r="J30" s="40">
        <v>38</v>
      </c>
      <c r="K30" s="45">
        <f t="shared" si="1"/>
        <v>38</v>
      </c>
    </row>
    <row r="31" spans="1:11">
      <c r="A31" s="71">
        <v>25</v>
      </c>
      <c r="B31" s="72">
        <v>1</v>
      </c>
      <c r="C31" s="46" t="s">
        <v>56</v>
      </c>
      <c r="D31" s="38" t="s">
        <v>39</v>
      </c>
      <c r="E31" s="39">
        <v>812</v>
      </c>
      <c r="F31" s="40">
        <v>679</v>
      </c>
      <c r="G31" s="47">
        <v>488</v>
      </c>
      <c r="H31" s="75">
        <f t="shared" si="0"/>
        <v>1979</v>
      </c>
      <c r="I31" s="77"/>
      <c r="J31" s="40">
        <v>38</v>
      </c>
      <c r="K31" s="45">
        <f t="shared" si="1"/>
        <v>38</v>
      </c>
    </row>
    <row r="32" spans="1:11">
      <c r="A32" s="71">
        <v>26</v>
      </c>
      <c r="B32" s="72">
        <v>34</v>
      </c>
      <c r="C32" s="46" t="s">
        <v>57</v>
      </c>
      <c r="D32" s="38" t="s">
        <v>23</v>
      </c>
      <c r="E32" s="39">
        <v>795</v>
      </c>
      <c r="F32" s="40">
        <v>311</v>
      </c>
      <c r="G32" s="47">
        <v>805</v>
      </c>
      <c r="H32" s="75">
        <f t="shared" si="0"/>
        <v>1911</v>
      </c>
      <c r="I32" s="77"/>
      <c r="J32" s="40">
        <v>36</v>
      </c>
      <c r="K32" s="45">
        <f t="shared" si="1"/>
        <v>36</v>
      </c>
    </row>
    <row r="33" spans="1:11">
      <c r="A33" s="71">
        <v>27</v>
      </c>
      <c r="B33" s="72">
        <v>5</v>
      </c>
      <c r="C33" s="46" t="s">
        <v>58</v>
      </c>
      <c r="D33" s="38" t="s">
        <v>39</v>
      </c>
      <c r="E33" s="39">
        <v>492</v>
      </c>
      <c r="F33" s="40">
        <v>722</v>
      </c>
      <c r="G33" s="47">
        <v>679</v>
      </c>
      <c r="H33" s="75">
        <f t="shared" si="0"/>
        <v>1893</v>
      </c>
      <c r="I33" s="77"/>
      <c r="J33" s="40">
        <v>34</v>
      </c>
      <c r="K33" s="45">
        <f t="shared" si="1"/>
        <v>34</v>
      </c>
    </row>
    <row r="34" spans="1:11">
      <c r="A34" s="71">
        <v>28</v>
      </c>
      <c r="B34" s="72">
        <v>23</v>
      </c>
      <c r="C34" s="46" t="s">
        <v>59</v>
      </c>
      <c r="D34" s="38" t="s">
        <v>60</v>
      </c>
      <c r="E34" s="39">
        <v>951</v>
      </c>
      <c r="F34" s="40">
        <v>719</v>
      </c>
      <c r="G34" s="47">
        <v>220</v>
      </c>
      <c r="H34" s="75">
        <f t="shared" si="0"/>
        <v>1890</v>
      </c>
      <c r="I34" s="77"/>
      <c r="J34" s="40">
        <v>34</v>
      </c>
      <c r="K34" s="45">
        <f t="shared" si="1"/>
        <v>34</v>
      </c>
    </row>
    <row r="35" spans="1:11">
      <c r="A35" s="71">
        <v>29</v>
      </c>
      <c r="B35" s="72">
        <v>37</v>
      </c>
      <c r="C35" s="46" t="s">
        <v>61</v>
      </c>
      <c r="D35" s="38" t="s">
        <v>62</v>
      </c>
      <c r="E35" s="39">
        <v>492</v>
      </c>
      <c r="F35" s="43">
        <v>674</v>
      </c>
      <c r="G35" s="47">
        <v>715</v>
      </c>
      <c r="H35" s="75">
        <f t="shared" si="0"/>
        <v>1881</v>
      </c>
      <c r="I35" s="77"/>
      <c r="J35" s="40">
        <v>34</v>
      </c>
      <c r="K35" s="45">
        <f t="shared" si="1"/>
        <v>34</v>
      </c>
    </row>
    <row r="36" spans="1:11">
      <c r="A36" s="71">
        <v>30</v>
      </c>
      <c r="B36" s="72">
        <v>28</v>
      </c>
      <c r="C36" s="46" t="s">
        <v>63</v>
      </c>
      <c r="D36" s="38" t="s">
        <v>25</v>
      </c>
      <c r="E36" s="39">
        <v>648</v>
      </c>
      <c r="F36" s="40">
        <v>326</v>
      </c>
      <c r="G36" s="47">
        <v>859</v>
      </c>
      <c r="H36" s="75">
        <f t="shared" si="0"/>
        <v>1833</v>
      </c>
      <c r="I36" s="77"/>
      <c r="J36" s="40">
        <v>32</v>
      </c>
      <c r="K36" s="45">
        <f t="shared" si="1"/>
        <v>32</v>
      </c>
    </row>
    <row r="37" spans="1:11">
      <c r="A37" s="71">
        <v>31</v>
      </c>
      <c r="B37" s="72">
        <v>29</v>
      </c>
      <c r="C37" s="46" t="s">
        <v>64</v>
      </c>
      <c r="D37" s="38" t="s">
        <v>39</v>
      </c>
      <c r="E37" s="39">
        <v>274</v>
      </c>
      <c r="F37" s="40">
        <v>637</v>
      </c>
      <c r="G37" s="47">
        <v>904</v>
      </c>
      <c r="H37" s="75">
        <f t="shared" si="0"/>
        <v>1815</v>
      </c>
      <c r="I37" s="77"/>
      <c r="J37" s="40">
        <v>32</v>
      </c>
      <c r="K37" s="45">
        <f t="shared" si="1"/>
        <v>32</v>
      </c>
    </row>
    <row r="38" spans="1:11">
      <c r="A38" s="71">
        <v>32</v>
      </c>
      <c r="B38" s="72">
        <v>44</v>
      </c>
      <c r="C38" s="78" t="s">
        <v>65</v>
      </c>
      <c r="D38" s="38" t="s">
        <v>19</v>
      </c>
      <c r="E38" s="48">
        <v>597</v>
      </c>
      <c r="F38" s="40">
        <v>588</v>
      </c>
      <c r="G38" s="47">
        <v>589</v>
      </c>
      <c r="H38" s="75">
        <f t="shared" si="0"/>
        <v>1774</v>
      </c>
      <c r="I38" s="77"/>
      <c r="J38" s="40">
        <v>30</v>
      </c>
      <c r="K38" s="45">
        <f t="shared" si="1"/>
        <v>30</v>
      </c>
    </row>
    <row r="39" spans="1:11">
      <c r="A39" s="71">
        <v>33</v>
      </c>
      <c r="B39" s="72">
        <v>14</v>
      </c>
      <c r="C39" s="46" t="s">
        <v>66</v>
      </c>
      <c r="D39" s="38" t="s">
        <v>27</v>
      </c>
      <c r="E39" s="39">
        <v>779</v>
      </c>
      <c r="F39" s="40">
        <v>653</v>
      </c>
      <c r="G39" s="47">
        <v>330</v>
      </c>
      <c r="H39" s="75">
        <f t="shared" si="0"/>
        <v>1762</v>
      </c>
      <c r="I39" s="77"/>
      <c r="J39" s="40">
        <v>30</v>
      </c>
      <c r="K39" s="45">
        <f t="shared" si="1"/>
        <v>30</v>
      </c>
    </row>
    <row r="40" spans="1:11">
      <c r="A40" s="71">
        <v>34</v>
      </c>
      <c r="B40" s="72">
        <v>18</v>
      </c>
      <c r="C40" s="79" t="s">
        <v>67</v>
      </c>
      <c r="D40" s="80" t="s">
        <v>27</v>
      </c>
      <c r="E40" s="48">
        <v>650</v>
      </c>
      <c r="F40" s="40">
        <v>634</v>
      </c>
      <c r="G40" s="47">
        <v>446</v>
      </c>
      <c r="H40" s="75">
        <f t="shared" si="0"/>
        <v>1730</v>
      </c>
      <c r="I40" s="77"/>
      <c r="J40" s="40">
        <v>28</v>
      </c>
      <c r="K40" s="45">
        <f t="shared" si="1"/>
        <v>28</v>
      </c>
    </row>
    <row r="41" spans="1:11">
      <c r="A41" s="71">
        <v>35</v>
      </c>
      <c r="B41" s="72">
        <v>38</v>
      </c>
      <c r="C41" s="46" t="s">
        <v>68</v>
      </c>
      <c r="D41" s="38" t="s">
        <v>23</v>
      </c>
      <c r="E41" s="48">
        <v>368</v>
      </c>
      <c r="F41" s="43">
        <v>242</v>
      </c>
      <c r="G41" s="47">
        <v>1112</v>
      </c>
      <c r="H41" s="75">
        <f t="shared" si="0"/>
        <v>1722</v>
      </c>
      <c r="I41" s="77"/>
      <c r="J41" s="40">
        <v>28</v>
      </c>
      <c r="K41" s="45">
        <f t="shared" si="1"/>
        <v>28</v>
      </c>
    </row>
    <row r="42" spans="1:11">
      <c r="A42" s="71">
        <v>36</v>
      </c>
      <c r="B42" s="72">
        <v>17</v>
      </c>
      <c r="C42" s="46" t="s">
        <v>69</v>
      </c>
      <c r="D42" s="38" t="s">
        <v>39</v>
      </c>
      <c r="E42" s="39">
        <v>433</v>
      </c>
      <c r="F42" s="40">
        <v>456</v>
      </c>
      <c r="G42" s="47">
        <v>744</v>
      </c>
      <c r="H42" s="75">
        <f t="shared" si="0"/>
        <v>1633</v>
      </c>
      <c r="I42" s="77"/>
      <c r="J42" s="40">
        <v>24</v>
      </c>
      <c r="K42" s="45">
        <f t="shared" si="1"/>
        <v>24</v>
      </c>
    </row>
    <row r="43" spans="1:11">
      <c r="A43" s="71">
        <v>37</v>
      </c>
      <c r="B43" s="72">
        <v>21</v>
      </c>
      <c r="C43" s="46" t="s">
        <v>70</v>
      </c>
      <c r="D43" s="38" t="s">
        <v>39</v>
      </c>
      <c r="E43" s="39">
        <v>458</v>
      </c>
      <c r="F43" s="40">
        <v>734</v>
      </c>
      <c r="G43" s="47">
        <v>416</v>
      </c>
      <c r="H43" s="75">
        <f t="shared" si="0"/>
        <v>1608</v>
      </c>
      <c r="I43" s="77"/>
      <c r="J43" s="40">
        <v>24</v>
      </c>
      <c r="K43" s="45">
        <f t="shared" si="1"/>
        <v>24</v>
      </c>
    </row>
    <row r="44" spans="1:11">
      <c r="A44" s="71">
        <v>38</v>
      </c>
      <c r="B44" s="72">
        <v>15</v>
      </c>
      <c r="C44" s="46" t="s">
        <v>71</v>
      </c>
      <c r="D44" s="38" t="s">
        <v>30</v>
      </c>
      <c r="E44" s="39">
        <v>576</v>
      </c>
      <c r="F44" s="40">
        <v>728</v>
      </c>
      <c r="G44" s="47">
        <v>271</v>
      </c>
      <c r="H44" s="75">
        <f t="shared" si="0"/>
        <v>1575</v>
      </c>
      <c r="I44" s="77"/>
      <c r="J44" s="40">
        <v>22</v>
      </c>
      <c r="K44" s="45">
        <f t="shared" si="1"/>
        <v>22</v>
      </c>
    </row>
    <row r="45" spans="1:11">
      <c r="A45" s="71">
        <v>39</v>
      </c>
      <c r="B45" s="72">
        <v>26</v>
      </c>
      <c r="C45" s="46" t="s">
        <v>72</v>
      </c>
      <c r="D45" s="38" t="s">
        <v>23</v>
      </c>
      <c r="E45" s="48">
        <v>302</v>
      </c>
      <c r="F45" s="40">
        <v>431</v>
      </c>
      <c r="G45" s="41">
        <v>696</v>
      </c>
      <c r="H45" s="75">
        <f t="shared" si="0"/>
        <v>1429</v>
      </c>
      <c r="I45" s="77"/>
      <c r="J45" s="40">
        <v>16</v>
      </c>
      <c r="K45" s="45">
        <f t="shared" si="1"/>
        <v>16</v>
      </c>
    </row>
    <row r="46" spans="1:11">
      <c r="A46" s="71">
        <v>40</v>
      </c>
      <c r="B46" s="72">
        <v>41</v>
      </c>
      <c r="C46" s="79" t="s">
        <v>73</v>
      </c>
      <c r="D46" s="80" t="s">
        <v>62</v>
      </c>
      <c r="E46" s="39">
        <v>386</v>
      </c>
      <c r="F46" s="40">
        <v>432</v>
      </c>
      <c r="G46" s="47">
        <v>542</v>
      </c>
      <c r="H46" s="75">
        <f t="shared" si="0"/>
        <v>1360</v>
      </c>
      <c r="I46" s="77"/>
      <c r="J46" s="40">
        <v>14</v>
      </c>
      <c r="K46" s="45">
        <f t="shared" si="1"/>
        <v>14</v>
      </c>
    </row>
    <row r="47" spans="1:11">
      <c r="A47" s="71">
        <v>41</v>
      </c>
      <c r="B47" s="72">
        <v>43</v>
      </c>
      <c r="C47" s="46" t="s">
        <v>74</v>
      </c>
      <c r="D47" s="38" t="s">
        <v>50</v>
      </c>
      <c r="E47" s="39">
        <v>904</v>
      </c>
      <c r="F47" s="43">
        <v>-205</v>
      </c>
      <c r="G47" s="47">
        <v>650</v>
      </c>
      <c r="H47" s="75">
        <f t="shared" si="0"/>
        <v>1349</v>
      </c>
      <c r="I47" s="77"/>
      <c r="J47" s="40">
        <v>12</v>
      </c>
      <c r="K47" s="45">
        <f t="shared" si="1"/>
        <v>12</v>
      </c>
    </row>
    <row r="48" spans="1:11">
      <c r="A48" s="81">
        <v>42</v>
      </c>
      <c r="B48" s="72">
        <v>24</v>
      </c>
      <c r="C48" s="46" t="s">
        <v>75</v>
      </c>
      <c r="D48" s="38" t="s">
        <v>25</v>
      </c>
      <c r="E48" s="48">
        <v>624</v>
      </c>
      <c r="F48" s="40">
        <v>-3</v>
      </c>
      <c r="G48" s="47">
        <v>413</v>
      </c>
      <c r="H48" s="75">
        <f t="shared" si="0"/>
        <v>1034</v>
      </c>
      <c r="I48" s="77"/>
      <c r="J48" s="40">
        <v>3</v>
      </c>
      <c r="K48" s="45">
        <f t="shared" si="1"/>
        <v>3</v>
      </c>
    </row>
    <row r="49" spans="1:11">
      <c r="A49" s="81">
        <v>43</v>
      </c>
      <c r="B49" s="72">
        <v>10</v>
      </c>
      <c r="C49" s="46" t="s">
        <v>6</v>
      </c>
      <c r="D49" s="38" t="s">
        <v>27</v>
      </c>
      <c r="E49" s="48">
        <v>244</v>
      </c>
      <c r="F49" s="40">
        <v>62</v>
      </c>
      <c r="G49" s="41">
        <v>704</v>
      </c>
      <c r="H49" s="75">
        <f t="shared" si="0"/>
        <v>1010</v>
      </c>
      <c r="I49" s="77"/>
      <c r="J49" s="40">
        <v>2</v>
      </c>
      <c r="K49" s="45">
        <f t="shared" si="1"/>
        <v>2</v>
      </c>
    </row>
    <row r="50" spans="1:11">
      <c r="A50" s="81">
        <v>44</v>
      </c>
      <c r="B50" s="72">
        <v>16</v>
      </c>
      <c r="C50" s="46" t="s">
        <v>76</v>
      </c>
      <c r="D50" s="38" t="s">
        <v>32</v>
      </c>
      <c r="E50" s="39">
        <v>327</v>
      </c>
      <c r="F50" s="43">
        <v>296</v>
      </c>
      <c r="G50" s="47">
        <v>309</v>
      </c>
      <c r="H50" s="75">
        <f t="shared" si="0"/>
        <v>932</v>
      </c>
      <c r="I50" s="77"/>
      <c r="J50" s="40">
        <v>1</v>
      </c>
      <c r="K50" s="45">
        <f t="shared" si="1"/>
        <v>1</v>
      </c>
    </row>
    <row r="51" spans="1:11">
      <c r="A51" s="81">
        <v>45</v>
      </c>
      <c r="B51" s="82"/>
      <c r="C51" s="79" t="s">
        <v>2</v>
      </c>
      <c r="D51" s="80" t="s">
        <v>30</v>
      </c>
      <c r="E51" s="48"/>
      <c r="F51" s="40"/>
      <c r="G51" s="41"/>
      <c r="H51" s="75">
        <f t="shared" si="0"/>
        <v>0</v>
      </c>
      <c r="I51" s="77"/>
      <c r="J51" s="40"/>
      <c r="K51" s="45">
        <v>50</v>
      </c>
    </row>
    <row r="52" spans="1:11" ht="15.75" thickBot="1">
      <c r="A52" s="83">
        <v>46</v>
      </c>
      <c r="B52" s="84"/>
      <c r="C52" s="51" t="s">
        <v>4</v>
      </c>
      <c r="D52" s="52" t="s">
        <v>77</v>
      </c>
      <c r="E52" s="85"/>
      <c r="F52" s="54"/>
      <c r="G52" s="86"/>
      <c r="H52" s="87">
        <f t="shared" si="0"/>
        <v>0</v>
      </c>
      <c r="I52" s="88"/>
      <c r="J52" s="54"/>
      <c r="K52" s="59">
        <v>50</v>
      </c>
    </row>
    <row r="54" spans="1:11" ht="18">
      <c r="A54" s="1"/>
      <c r="B54" s="2"/>
      <c r="C54" s="3" t="s">
        <v>78</v>
      </c>
      <c r="D54" s="4"/>
      <c r="E54" s="4"/>
      <c r="F54" s="4"/>
      <c r="G54" s="4"/>
      <c r="H54" s="4"/>
      <c r="I54" s="4"/>
    </row>
    <row r="55" spans="1:11" ht="18">
      <c r="A55" s="5"/>
      <c r="B55" s="5"/>
      <c r="C55" s="3" t="s">
        <v>1</v>
      </c>
      <c r="D55" s="6" t="s">
        <v>2</v>
      </c>
      <c r="E55" s="7"/>
      <c r="F55" s="7"/>
      <c r="G55" s="7"/>
      <c r="H55" s="7"/>
      <c r="I55" s="7"/>
    </row>
    <row r="56" spans="1:11" ht="18">
      <c r="A56" s="5"/>
      <c r="B56" s="5"/>
      <c r="C56" s="3" t="s">
        <v>3</v>
      </c>
      <c r="D56" s="6" t="s">
        <v>4</v>
      </c>
      <c r="E56" s="7"/>
      <c r="F56" s="7"/>
      <c r="G56" s="7"/>
      <c r="H56" s="7"/>
      <c r="I56" s="7"/>
    </row>
    <row r="57" spans="1:11" ht="18.75" thickBot="1">
      <c r="A57" s="5"/>
      <c r="B57" s="5"/>
      <c r="C57" s="3" t="s">
        <v>5</v>
      </c>
      <c r="D57" s="6" t="s">
        <v>6</v>
      </c>
      <c r="E57" s="7"/>
      <c r="F57" s="7"/>
      <c r="G57" s="7"/>
      <c r="H57" s="7"/>
      <c r="I57" s="7"/>
      <c r="K57" s="8"/>
    </row>
    <row r="58" spans="1:11" ht="15.75" thickBot="1">
      <c r="A58" s="495" t="s">
        <v>7</v>
      </c>
      <c r="B58" s="89" t="s">
        <v>8</v>
      </c>
      <c r="C58" s="497" t="s">
        <v>9</v>
      </c>
      <c r="D58" s="497" t="s">
        <v>10</v>
      </c>
      <c r="E58" s="90" t="s">
        <v>11</v>
      </c>
      <c r="F58" s="91" t="s">
        <v>12</v>
      </c>
      <c r="G58" s="92" t="s">
        <v>13</v>
      </c>
      <c r="H58" s="93" t="s">
        <v>14</v>
      </c>
      <c r="I58" s="94"/>
      <c r="J58" s="95"/>
      <c r="K58" s="96"/>
    </row>
    <row r="59" spans="1:11" ht="15.75" thickBot="1">
      <c r="A59" s="496"/>
      <c r="B59" s="97" t="s">
        <v>15</v>
      </c>
      <c r="C59" s="498"/>
      <c r="D59" s="498"/>
      <c r="E59" s="98" t="s">
        <v>16</v>
      </c>
      <c r="F59" s="99" t="s">
        <v>16</v>
      </c>
      <c r="G59" s="100" t="s">
        <v>16</v>
      </c>
      <c r="H59" s="101" t="s">
        <v>16</v>
      </c>
      <c r="I59" s="102" t="s">
        <v>16</v>
      </c>
      <c r="J59" s="22" t="s">
        <v>16</v>
      </c>
      <c r="K59" s="23" t="s">
        <v>17</v>
      </c>
    </row>
    <row r="60" spans="1:11">
      <c r="A60" s="35">
        <v>1</v>
      </c>
      <c r="B60" s="25">
        <v>1</v>
      </c>
      <c r="C60" s="103" t="s">
        <v>72</v>
      </c>
      <c r="D60" s="27" t="s">
        <v>23</v>
      </c>
      <c r="E60" s="28">
        <v>757</v>
      </c>
      <c r="F60" s="29">
        <v>1454</v>
      </c>
      <c r="G60" s="104">
        <v>897</v>
      </c>
      <c r="H60" s="31">
        <f t="shared" ref="H60:H96" si="2">E60+F60+G60</f>
        <v>3108</v>
      </c>
      <c r="I60" s="32">
        <v>84</v>
      </c>
      <c r="J60" s="33">
        <v>20</v>
      </c>
      <c r="K60" s="105">
        <f t="shared" ref="K60:K95" si="3">I60+J60</f>
        <v>104</v>
      </c>
    </row>
    <row r="61" spans="1:11">
      <c r="A61" s="35">
        <v>2</v>
      </c>
      <c r="B61" s="36">
        <v>2</v>
      </c>
      <c r="C61" s="106" t="s">
        <v>79</v>
      </c>
      <c r="D61" s="38" t="s">
        <v>23</v>
      </c>
      <c r="E61" s="39">
        <v>1090</v>
      </c>
      <c r="F61" s="43">
        <v>1433</v>
      </c>
      <c r="G61" s="47">
        <v>530</v>
      </c>
      <c r="H61" s="42">
        <f t="shared" si="2"/>
        <v>3053</v>
      </c>
      <c r="I61" s="43">
        <v>82</v>
      </c>
      <c r="J61" s="44">
        <v>19</v>
      </c>
      <c r="K61" s="107">
        <f t="shared" si="3"/>
        <v>101</v>
      </c>
    </row>
    <row r="62" spans="1:11">
      <c r="A62" s="35">
        <v>3</v>
      </c>
      <c r="B62" s="36">
        <v>3</v>
      </c>
      <c r="C62" s="106" t="s">
        <v>66</v>
      </c>
      <c r="D62" s="38" t="s">
        <v>27</v>
      </c>
      <c r="E62" s="39">
        <v>619</v>
      </c>
      <c r="F62" s="40">
        <v>1034</v>
      </c>
      <c r="G62" s="47">
        <v>1056</v>
      </c>
      <c r="H62" s="42">
        <f t="shared" si="2"/>
        <v>2709</v>
      </c>
      <c r="I62" s="43">
        <v>68</v>
      </c>
      <c r="J62" s="44">
        <v>18</v>
      </c>
      <c r="K62" s="107">
        <f t="shared" si="3"/>
        <v>86</v>
      </c>
    </row>
    <row r="63" spans="1:11">
      <c r="A63" s="35">
        <v>4</v>
      </c>
      <c r="B63" s="36">
        <v>4</v>
      </c>
      <c r="C63" s="106" t="s">
        <v>37</v>
      </c>
      <c r="D63" s="38" t="s">
        <v>25</v>
      </c>
      <c r="E63" s="39">
        <v>1018</v>
      </c>
      <c r="F63" s="43">
        <v>908</v>
      </c>
      <c r="G63" s="47">
        <v>775</v>
      </c>
      <c r="H63" s="42">
        <f t="shared" si="2"/>
        <v>2701</v>
      </c>
      <c r="I63" s="43">
        <v>68</v>
      </c>
      <c r="J63" s="44">
        <v>17</v>
      </c>
      <c r="K63" s="107">
        <f t="shared" si="3"/>
        <v>85</v>
      </c>
    </row>
    <row r="64" spans="1:11">
      <c r="A64" s="35">
        <v>5</v>
      </c>
      <c r="B64" s="36">
        <v>5</v>
      </c>
      <c r="C64" s="106" t="s">
        <v>64</v>
      </c>
      <c r="D64" s="38" t="s">
        <v>39</v>
      </c>
      <c r="E64" s="39">
        <v>808</v>
      </c>
      <c r="F64" s="40">
        <v>391</v>
      </c>
      <c r="G64" s="47">
        <v>1356</v>
      </c>
      <c r="H64" s="42">
        <f t="shared" si="2"/>
        <v>2555</v>
      </c>
      <c r="I64" s="43">
        <v>62</v>
      </c>
      <c r="J64" s="44">
        <v>16</v>
      </c>
      <c r="K64" s="107">
        <f t="shared" si="3"/>
        <v>78</v>
      </c>
    </row>
    <row r="65" spans="1:11" ht="15.75" thickBot="1">
      <c r="A65" s="35">
        <v>6</v>
      </c>
      <c r="B65" s="50">
        <v>6</v>
      </c>
      <c r="C65" s="108" t="s">
        <v>63</v>
      </c>
      <c r="D65" s="52" t="s">
        <v>25</v>
      </c>
      <c r="E65" s="53">
        <v>922</v>
      </c>
      <c r="F65" s="54">
        <v>923</v>
      </c>
      <c r="G65" s="55">
        <v>621</v>
      </c>
      <c r="H65" s="56">
        <f t="shared" si="2"/>
        <v>2466</v>
      </c>
      <c r="I65" s="57">
        <v>58</v>
      </c>
      <c r="J65" s="58">
        <v>15</v>
      </c>
      <c r="K65" s="109">
        <f t="shared" si="3"/>
        <v>73</v>
      </c>
    </row>
    <row r="66" spans="1:11">
      <c r="A66" s="35">
        <v>7</v>
      </c>
      <c r="B66" s="110">
        <v>7</v>
      </c>
      <c r="C66" s="111" t="s">
        <v>67</v>
      </c>
      <c r="D66" s="112" t="s">
        <v>27</v>
      </c>
      <c r="E66" s="113">
        <v>1081</v>
      </c>
      <c r="F66" s="114">
        <v>687</v>
      </c>
      <c r="G66" s="115">
        <v>654</v>
      </c>
      <c r="H66" s="116">
        <f t="shared" si="2"/>
        <v>2422</v>
      </c>
      <c r="I66" s="117">
        <v>56</v>
      </c>
      <c r="J66" s="118">
        <v>14</v>
      </c>
      <c r="K66" s="119">
        <f t="shared" si="3"/>
        <v>70</v>
      </c>
    </row>
    <row r="67" spans="1:11">
      <c r="A67" s="71">
        <v>8</v>
      </c>
      <c r="B67" s="72">
        <v>8</v>
      </c>
      <c r="C67" s="106" t="s">
        <v>51</v>
      </c>
      <c r="D67" s="38" t="s">
        <v>36</v>
      </c>
      <c r="E67" s="48">
        <v>835</v>
      </c>
      <c r="F67" s="40">
        <v>1079</v>
      </c>
      <c r="G67" s="47">
        <v>501</v>
      </c>
      <c r="H67" s="42">
        <f t="shared" si="2"/>
        <v>2415</v>
      </c>
      <c r="I67" s="43">
        <v>56</v>
      </c>
      <c r="J67" s="44">
        <v>13</v>
      </c>
      <c r="K67" s="120">
        <f t="shared" si="3"/>
        <v>69</v>
      </c>
    </row>
    <row r="68" spans="1:11">
      <c r="A68" s="71">
        <v>9</v>
      </c>
      <c r="B68" s="72">
        <v>9</v>
      </c>
      <c r="C68" s="106" t="s">
        <v>68</v>
      </c>
      <c r="D68" s="38" t="s">
        <v>23</v>
      </c>
      <c r="E68" s="48">
        <v>1006</v>
      </c>
      <c r="F68" s="43">
        <v>953</v>
      </c>
      <c r="G68" s="47">
        <v>408</v>
      </c>
      <c r="H68" s="42">
        <f t="shared" si="2"/>
        <v>2367</v>
      </c>
      <c r="I68" s="43">
        <v>54</v>
      </c>
      <c r="J68" s="44">
        <v>12</v>
      </c>
      <c r="K68" s="107">
        <f t="shared" si="3"/>
        <v>66</v>
      </c>
    </row>
    <row r="69" spans="1:11">
      <c r="A69" s="71">
        <v>10</v>
      </c>
      <c r="B69" s="72">
        <v>10</v>
      </c>
      <c r="C69" s="106" t="s">
        <v>33</v>
      </c>
      <c r="D69" s="38" t="s">
        <v>32</v>
      </c>
      <c r="E69" s="39">
        <v>489</v>
      </c>
      <c r="F69" s="43">
        <v>905</v>
      </c>
      <c r="G69" s="47">
        <v>947</v>
      </c>
      <c r="H69" s="42">
        <f t="shared" si="2"/>
        <v>2341</v>
      </c>
      <c r="I69" s="43">
        <v>52</v>
      </c>
      <c r="J69" s="44">
        <v>11</v>
      </c>
      <c r="K69" s="107">
        <f t="shared" si="3"/>
        <v>63</v>
      </c>
    </row>
    <row r="70" spans="1:11">
      <c r="A70" s="71">
        <v>11</v>
      </c>
      <c r="B70" s="72">
        <v>11</v>
      </c>
      <c r="C70" s="106" t="s">
        <v>59</v>
      </c>
      <c r="D70" s="38" t="s">
        <v>60</v>
      </c>
      <c r="E70" s="39">
        <v>688</v>
      </c>
      <c r="F70" s="40">
        <v>938</v>
      </c>
      <c r="G70" s="47">
        <v>697</v>
      </c>
      <c r="H70" s="42">
        <f t="shared" si="2"/>
        <v>2323</v>
      </c>
      <c r="I70" s="43">
        <v>52</v>
      </c>
      <c r="J70" s="44">
        <v>10</v>
      </c>
      <c r="K70" s="107">
        <f t="shared" si="3"/>
        <v>62</v>
      </c>
    </row>
    <row r="71" spans="1:11">
      <c r="A71" s="71">
        <v>12</v>
      </c>
      <c r="B71" s="72">
        <v>12</v>
      </c>
      <c r="C71" s="121" t="s">
        <v>80</v>
      </c>
      <c r="D71" s="38" t="s">
        <v>81</v>
      </c>
      <c r="E71" s="39">
        <v>494</v>
      </c>
      <c r="F71" s="40">
        <v>668</v>
      </c>
      <c r="G71" s="41">
        <v>1159</v>
      </c>
      <c r="H71" s="42">
        <f t="shared" si="2"/>
        <v>2321</v>
      </c>
      <c r="I71" s="43">
        <v>52</v>
      </c>
      <c r="J71" s="44">
        <v>9</v>
      </c>
      <c r="K71" s="107">
        <f t="shared" si="3"/>
        <v>61</v>
      </c>
    </row>
    <row r="72" spans="1:11">
      <c r="A72" s="71">
        <v>13</v>
      </c>
      <c r="B72" s="72">
        <v>13</v>
      </c>
      <c r="C72" s="106" t="s">
        <v>29</v>
      </c>
      <c r="D72" s="38" t="s">
        <v>30</v>
      </c>
      <c r="E72" s="39">
        <v>248</v>
      </c>
      <c r="F72" s="40">
        <v>1364</v>
      </c>
      <c r="G72" s="47">
        <v>658</v>
      </c>
      <c r="H72" s="42">
        <f t="shared" si="2"/>
        <v>2270</v>
      </c>
      <c r="I72" s="43">
        <v>50</v>
      </c>
      <c r="J72" s="44">
        <v>8</v>
      </c>
      <c r="K72" s="107">
        <f t="shared" si="3"/>
        <v>58</v>
      </c>
    </row>
    <row r="73" spans="1:11">
      <c r="A73" s="71">
        <v>14</v>
      </c>
      <c r="B73" s="72">
        <v>14</v>
      </c>
      <c r="C73" s="106" t="s">
        <v>43</v>
      </c>
      <c r="D73" s="38" t="s">
        <v>36</v>
      </c>
      <c r="E73" s="39">
        <v>1063</v>
      </c>
      <c r="F73" s="40">
        <v>436</v>
      </c>
      <c r="G73" s="47">
        <v>757</v>
      </c>
      <c r="H73" s="42">
        <f t="shared" si="2"/>
        <v>2256</v>
      </c>
      <c r="I73" s="43">
        <v>50</v>
      </c>
      <c r="J73" s="44">
        <v>7</v>
      </c>
      <c r="K73" s="107">
        <f t="shared" si="3"/>
        <v>57</v>
      </c>
    </row>
    <row r="74" spans="1:11">
      <c r="A74" s="71">
        <v>15</v>
      </c>
      <c r="B74" s="72">
        <v>15</v>
      </c>
      <c r="C74" s="106" t="s">
        <v>69</v>
      </c>
      <c r="D74" s="38" t="s">
        <v>39</v>
      </c>
      <c r="E74" s="39">
        <v>500</v>
      </c>
      <c r="F74" s="40">
        <v>639</v>
      </c>
      <c r="G74" s="47">
        <v>1095</v>
      </c>
      <c r="H74" s="42">
        <f t="shared" si="2"/>
        <v>2234</v>
      </c>
      <c r="I74" s="43">
        <v>48</v>
      </c>
      <c r="J74" s="44">
        <v>6</v>
      </c>
      <c r="K74" s="107">
        <f t="shared" si="3"/>
        <v>54</v>
      </c>
    </row>
    <row r="75" spans="1:11">
      <c r="A75" s="71">
        <v>16</v>
      </c>
      <c r="B75" s="72">
        <v>16</v>
      </c>
      <c r="C75" s="106" t="s">
        <v>6</v>
      </c>
      <c r="D75" s="38" t="s">
        <v>27</v>
      </c>
      <c r="E75" s="48">
        <v>533</v>
      </c>
      <c r="F75" s="40">
        <v>670</v>
      </c>
      <c r="G75" s="41">
        <v>1016</v>
      </c>
      <c r="H75" s="42">
        <f t="shared" si="2"/>
        <v>2219</v>
      </c>
      <c r="I75" s="43">
        <v>48</v>
      </c>
      <c r="J75" s="44">
        <v>5</v>
      </c>
      <c r="K75" s="107">
        <f t="shared" si="3"/>
        <v>53</v>
      </c>
    </row>
    <row r="76" spans="1:11">
      <c r="A76" s="71">
        <v>17</v>
      </c>
      <c r="B76" s="72">
        <v>17</v>
      </c>
      <c r="C76" s="106" t="s">
        <v>61</v>
      </c>
      <c r="D76" s="38" t="s">
        <v>62</v>
      </c>
      <c r="E76" s="39">
        <v>408</v>
      </c>
      <c r="F76" s="43">
        <v>946</v>
      </c>
      <c r="G76" s="47">
        <v>834</v>
      </c>
      <c r="H76" s="42">
        <f t="shared" si="2"/>
        <v>2188</v>
      </c>
      <c r="I76" s="43">
        <v>46</v>
      </c>
      <c r="J76" s="44">
        <v>4</v>
      </c>
      <c r="K76" s="107">
        <f t="shared" si="3"/>
        <v>50</v>
      </c>
    </row>
    <row r="77" spans="1:11">
      <c r="A77" s="71">
        <v>18</v>
      </c>
      <c r="B77" s="72">
        <v>18</v>
      </c>
      <c r="C77" s="106" t="s">
        <v>35</v>
      </c>
      <c r="D77" s="38" t="s">
        <v>36</v>
      </c>
      <c r="E77" s="39">
        <v>362</v>
      </c>
      <c r="F77" s="40">
        <v>870</v>
      </c>
      <c r="G77" s="47">
        <v>920</v>
      </c>
      <c r="H77" s="42">
        <f t="shared" si="2"/>
        <v>2152</v>
      </c>
      <c r="I77" s="43">
        <v>46</v>
      </c>
      <c r="J77" s="44">
        <v>3</v>
      </c>
      <c r="K77" s="107">
        <f t="shared" si="3"/>
        <v>49</v>
      </c>
    </row>
    <row r="78" spans="1:11">
      <c r="A78" s="71">
        <v>19</v>
      </c>
      <c r="B78" s="72">
        <v>19</v>
      </c>
      <c r="C78" s="122" t="s">
        <v>47</v>
      </c>
      <c r="D78" s="38" t="s">
        <v>48</v>
      </c>
      <c r="E78" s="39">
        <v>603</v>
      </c>
      <c r="F78" s="40">
        <v>406</v>
      </c>
      <c r="G78" s="41">
        <v>1037</v>
      </c>
      <c r="H78" s="42">
        <f t="shared" si="2"/>
        <v>2046</v>
      </c>
      <c r="I78" s="43">
        <v>40</v>
      </c>
      <c r="J78" s="44">
        <v>2</v>
      </c>
      <c r="K78" s="107">
        <f t="shared" si="3"/>
        <v>42</v>
      </c>
    </row>
    <row r="79" spans="1:11">
      <c r="A79" s="71">
        <v>20</v>
      </c>
      <c r="B79" s="72">
        <v>20</v>
      </c>
      <c r="C79" s="123" t="s">
        <v>38</v>
      </c>
      <c r="D79" s="38" t="s">
        <v>39</v>
      </c>
      <c r="E79" s="39">
        <v>753</v>
      </c>
      <c r="F79" s="40">
        <v>552</v>
      </c>
      <c r="G79" s="47">
        <v>738</v>
      </c>
      <c r="H79" s="42">
        <f t="shared" si="2"/>
        <v>2043</v>
      </c>
      <c r="I79" s="43">
        <v>40</v>
      </c>
      <c r="J79" s="44">
        <v>1</v>
      </c>
      <c r="K79" s="107">
        <f t="shared" si="3"/>
        <v>41</v>
      </c>
    </row>
    <row r="80" spans="1:11">
      <c r="A80" s="71">
        <v>21</v>
      </c>
      <c r="B80" s="72">
        <v>21</v>
      </c>
      <c r="C80" s="106" t="s">
        <v>70</v>
      </c>
      <c r="D80" s="38" t="s">
        <v>39</v>
      </c>
      <c r="E80" s="39">
        <v>528</v>
      </c>
      <c r="F80" s="40">
        <v>411</v>
      </c>
      <c r="G80" s="47">
        <v>1098</v>
      </c>
      <c r="H80" s="75">
        <f t="shared" si="2"/>
        <v>2037</v>
      </c>
      <c r="I80" s="76">
        <v>40</v>
      </c>
      <c r="J80" s="40"/>
      <c r="K80" s="107">
        <f t="shared" si="3"/>
        <v>40</v>
      </c>
    </row>
    <row r="81" spans="1:11">
      <c r="A81" s="71">
        <v>22</v>
      </c>
      <c r="B81" s="72">
        <v>22</v>
      </c>
      <c r="C81" s="106" t="s">
        <v>82</v>
      </c>
      <c r="D81" s="38" t="s">
        <v>27</v>
      </c>
      <c r="E81" s="39">
        <v>811</v>
      </c>
      <c r="F81" s="40">
        <v>896</v>
      </c>
      <c r="G81" s="47">
        <v>317</v>
      </c>
      <c r="H81" s="75">
        <f t="shared" si="2"/>
        <v>2024</v>
      </c>
      <c r="I81" s="77">
        <v>40</v>
      </c>
      <c r="J81" s="40"/>
      <c r="K81" s="107">
        <f t="shared" si="3"/>
        <v>40</v>
      </c>
    </row>
    <row r="82" spans="1:11">
      <c r="A82" s="71">
        <v>23</v>
      </c>
      <c r="B82" s="72">
        <v>23</v>
      </c>
      <c r="C82" s="106" t="s">
        <v>49</v>
      </c>
      <c r="D82" s="38" t="s">
        <v>50</v>
      </c>
      <c r="E82" s="39">
        <v>955</v>
      </c>
      <c r="F82" s="40">
        <v>676</v>
      </c>
      <c r="G82" s="47">
        <v>392</v>
      </c>
      <c r="H82" s="75">
        <f t="shared" si="2"/>
        <v>2023</v>
      </c>
      <c r="I82" s="77">
        <v>40</v>
      </c>
      <c r="J82" s="40"/>
      <c r="K82" s="107">
        <f t="shared" si="3"/>
        <v>40</v>
      </c>
    </row>
    <row r="83" spans="1:11">
      <c r="A83" s="71">
        <v>24</v>
      </c>
      <c r="B83" s="72">
        <v>24</v>
      </c>
      <c r="C83" s="106" t="s">
        <v>26</v>
      </c>
      <c r="D83" s="38" t="s">
        <v>27</v>
      </c>
      <c r="E83" s="48">
        <v>318</v>
      </c>
      <c r="F83" s="40">
        <v>740</v>
      </c>
      <c r="G83" s="47">
        <v>875</v>
      </c>
      <c r="H83" s="75">
        <f t="shared" si="2"/>
        <v>1933</v>
      </c>
      <c r="I83" s="77">
        <v>36</v>
      </c>
      <c r="J83" s="40"/>
      <c r="K83" s="107">
        <f t="shared" si="3"/>
        <v>36</v>
      </c>
    </row>
    <row r="84" spans="1:11">
      <c r="A84" s="71">
        <v>25</v>
      </c>
      <c r="B84" s="72">
        <v>25</v>
      </c>
      <c r="C84" s="124" t="s">
        <v>65</v>
      </c>
      <c r="D84" s="38" t="s">
        <v>19</v>
      </c>
      <c r="E84" s="48">
        <v>416</v>
      </c>
      <c r="F84" s="40">
        <v>1172</v>
      </c>
      <c r="G84" s="47">
        <v>237</v>
      </c>
      <c r="H84" s="75">
        <f t="shared" si="2"/>
        <v>1825</v>
      </c>
      <c r="I84" s="77">
        <v>32</v>
      </c>
      <c r="J84" s="40"/>
      <c r="K84" s="107">
        <f t="shared" si="3"/>
        <v>32</v>
      </c>
    </row>
    <row r="85" spans="1:11">
      <c r="A85" s="71">
        <v>26</v>
      </c>
      <c r="B85" s="72">
        <v>26</v>
      </c>
      <c r="C85" s="125" t="s">
        <v>31</v>
      </c>
      <c r="D85" s="38" t="s">
        <v>32</v>
      </c>
      <c r="E85" s="48">
        <v>834</v>
      </c>
      <c r="F85" s="40">
        <v>196</v>
      </c>
      <c r="G85" s="47">
        <v>791</v>
      </c>
      <c r="H85" s="75">
        <f t="shared" si="2"/>
        <v>1821</v>
      </c>
      <c r="I85" s="77">
        <v>32</v>
      </c>
      <c r="J85" s="40"/>
      <c r="K85" s="107">
        <f t="shared" si="3"/>
        <v>32</v>
      </c>
    </row>
    <row r="86" spans="1:11">
      <c r="A86" s="71">
        <v>27</v>
      </c>
      <c r="B86" s="72">
        <v>27</v>
      </c>
      <c r="C86" s="106" t="s">
        <v>83</v>
      </c>
      <c r="D86" s="38" t="s">
        <v>30</v>
      </c>
      <c r="E86" s="39">
        <v>685</v>
      </c>
      <c r="F86" s="40">
        <v>609</v>
      </c>
      <c r="G86" s="47">
        <v>294</v>
      </c>
      <c r="H86" s="75">
        <f t="shared" si="2"/>
        <v>1588</v>
      </c>
      <c r="I86" s="77">
        <v>22</v>
      </c>
      <c r="J86" s="40"/>
      <c r="K86" s="107">
        <f t="shared" si="3"/>
        <v>22</v>
      </c>
    </row>
    <row r="87" spans="1:11">
      <c r="A87" s="71">
        <v>28</v>
      </c>
      <c r="B87" s="72">
        <v>28</v>
      </c>
      <c r="C87" s="106" t="s">
        <v>56</v>
      </c>
      <c r="D87" s="38" t="s">
        <v>30</v>
      </c>
      <c r="E87" s="39">
        <v>577</v>
      </c>
      <c r="F87" s="40">
        <v>489</v>
      </c>
      <c r="G87" s="47">
        <v>516</v>
      </c>
      <c r="H87" s="75">
        <f t="shared" si="2"/>
        <v>1582</v>
      </c>
      <c r="I87" s="77">
        <v>22</v>
      </c>
      <c r="J87" s="40"/>
      <c r="K87" s="107">
        <f t="shared" si="3"/>
        <v>22</v>
      </c>
    </row>
    <row r="88" spans="1:11">
      <c r="A88" s="71">
        <v>29</v>
      </c>
      <c r="B88" s="72">
        <v>29</v>
      </c>
      <c r="C88" s="106" t="s">
        <v>22</v>
      </c>
      <c r="D88" s="38" t="s">
        <v>23</v>
      </c>
      <c r="E88" s="39">
        <v>1014</v>
      </c>
      <c r="F88" s="40">
        <v>157</v>
      </c>
      <c r="G88" s="47">
        <v>395</v>
      </c>
      <c r="H88" s="75">
        <f t="shared" si="2"/>
        <v>1566</v>
      </c>
      <c r="I88" s="77">
        <v>22</v>
      </c>
      <c r="J88" s="40"/>
      <c r="K88" s="107">
        <f t="shared" si="3"/>
        <v>22</v>
      </c>
    </row>
    <row r="89" spans="1:11">
      <c r="A89" s="71">
        <v>30</v>
      </c>
      <c r="B89" s="72">
        <v>30</v>
      </c>
      <c r="C89" s="106" t="s">
        <v>28</v>
      </c>
      <c r="D89" s="38" t="s">
        <v>27</v>
      </c>
      <c r="E89" s="39">
        <v>446</v>
      </c>
      <c r="F89" s="40">
        <v>482</v>
      </c>
      <c r="G89" s="47">
        <v>473</v>
      </c>
      <c r="H89" s="75">
        <f t="shared" si="2"/>
        <v>1401</v>
      </c>
      <c r="I89" s="77">
        <v>16</v>
      </c>
      <c r="J89" s="40"/>
      <c r="K89" s="107">
        <f t="shared" si="3"/>
        <v>16</v>
      </c>
    </row>
    <row r="90" spans="1:11">
      <c r="A90" s="71">
        <v>31</v>
      </c>
      <c r="B90" s="72">
        <v>31</v>
      </c>
      <c r="C90" s="106" t="s">
        <v>84</v>
      </c>
      <c r="D90" s="38" t="s">
        <v>39</v>
      </c>
      <c r="E90" s="39">
        <v>601</v>
      </c>
      <c r="F90" s="43">
        <v>506</v>
      </c>
      <c r="G90" s="47">
        <v>282</v>
      </c>
      <c r="H90" s="75">
        <f t="shared" si="2"/>
        <v>1389</v>
      </c>
      <c r="I90" s="77">
        <v>14</v>
      </c>
      <c r="J90" s="40"/>
      <c r="K90" s="107">
        <f t="shared" si="3"/>
        <v>14</v>
      </c>
    </row>
    <row r="91" spans="1:11">
      <c r="A91" s="71">
        <v>32</v>
      </c>
      <c r="B91" s="72">
        <v>32</v>
      </c>
      <c r="C91" s="126" t="s">
        <v>85</v>
      </c>
      <c r="D91" s="80" t="s">
        <v>39</v>
      </c>
      <c r="E91" s="39">
        <v>433</v>
      </c>
      <c r="F91" s="40">
        <v>285</v>
      </c>
      <c r="G91" s="47">
        <v>671</v>
      </c>
      <c r="H91" s="75">
        <f t="shared" si="2"/>
        <v>1389</v>
      </c>
      <c r="I91" s="77">
        <v>14</v>
      </c>
      <c r="J91" s="40"/>
      <c r="K91" s="107">
        <f t="shared" si="3"/>
        <v>14</v>
      </c>
    </row>
    <row r="92" spans="1:11">
      <c r="A92" s="71">
        <v>33</v>
      </c>
      <c r="B92" s="72">
        <v>33</v>
      </c>
      <c r="C92" s="106" t="s">
        <v>53</v>
      </c>
      <c r="D92" s="38" t="s">
        <v>54</v>
      </c>
      <c r="E92" s="39">
        <v>574</v>
      </c>
      <c r="F92" s="43">
        <v>410</v>
      </c>
      <c r="G92" s="47">
        <v>399</v>
      </c>
      <c r="H92" s="75">
        <f t="shared" si="2"/>
        <v>1383</v>
      </c>
      <c r="I92" s="77">
        <v>14</v>
      </c>
      <c r="J92" s="40"/>
      <c r="K92" s="107">
        <f t="shared" si="3"/>
        <v>14</v>
      </c>
    </row>
    <row r="93" spans="1:11">
      <c r="A93" s="71">
        <v>34</v>
      </c>
      <c r="B93" s="72">
        <v>34</v>
      </c>
      <c r="C93" s="106" t="s">
        <v>4</v>
      </c>
      <c r="D93" s="38" t="s">
        <v>81</v>
      </c>
      <c r="E93" s="39">
        <v>517</v>
      </c>
      <c r="F93" s="43">
        <v>309</v>
      </c>
      <c r="G93" s="47">
        <v>404</v>
      </c>
      <c r="H93" s="75">
        <f t="shared" si="2"/>
        <v>1230</v>
      </c>
      <c r="I93" s="77">
        <v>10</v>
      </c>
      <c r="J93" s="40"/>
      <c r="K93" s="107">
        <f t="shared" si="3"/>
        <v>10</v>
      </c>
    </row>
    <row r="94" spans="1:11">
      <c r="A94" s="71">
        <v>35</v>
      </c>
      <c r="B94" s="72">
        <v>35</v>
      </c>
      <c r="C94" s="106" t="s">
        <v>57</v>
      </c>
      <c r="D94" s="38" t="s">
        <v>23</v>
      </c>
      <c r="E94" s="39">
        <v>852</v>
      </c>
      <c r="F94" s="40">
        <v>2</v>
      </c>
      <c r="G94" s="47">
        <v>260</v>
      </c>
      <c r="H94" s="75">
        <f t="shared" si="2"/>
        <v>1114</v>
      </c>
      <c r="I94" s="77">
        <v>4</v>
      </c>
      <c r="J94" s="40"/>
      <c r="K94" s="107">
        <f t="shared" si="3"/>
        <v>4</v>
      </c>
    </row>
    <row r="95" spans="1:11">
      <c r="A95" s="71">
        <v>36</v>
      </c>
      <c r="B95" s="72">
        <v>36</v>
      </c>
      <c r="C95" s="106" t="s">
        <v>86</v>
      </c>
      <c r="D95" s="38" t="s">
        <v>39</v>
      </c>
      <c r="E95" s="48">
        <v>-2</v>
      </c>
      <c r="F95" s="40">
        <v>508</v>
      </c>
      <c r="G95" s="47">
        <v>420</v>
      </c>
      <c r="H95" s="75">
        <f t="shared" si="2"/>
        <v>926</v>
      </c>
      <c r="I95" s="77">
        <v>1</v>
      </c>
      <c r="J95" s="40"/>
      <c r="K95" s="107">
        <f t="shared" si="3"/>
        <v>1</v>
      </c>
    </row>
    <row r="96" spans="1:11" ht="15.75" thickBot="1">
      <c r="A96" s="127">
        <v>37</v>
      </c>
      <c r="B96" s="84"/>
      <c r="C96" s="108" t="s">
        <v>2</v>
      </c>
      <c r="D96" s="52" t="s">
        <v>30</v>
      </c>
      <c r="E96" s="53"/>
      <c r="F96" s="54"/>
      <c r="G96" s="55"/>
      <c r="H96" s="87">
        <f t="shared" si="2"/>
        <v>0</v>
      </c>
      <c r="I96" s="88"/>
      <c r="J96" s="54"/>
      <c r="K96" s="109">
        <v>50</v>
      </c>
    </row>
    <row r="97" spans="1:11">
      <c r="A97" s="71">
        <v>38</v>
      </c>
      <c r="B97" s="72">
        <v>15</v>
      </c>
      <c r="C97" s="46" t="s">
        <v>71</v>
      </c>
      <c r="D97" s="38" t="s">
        <v>30</v>
      </c>
      <c r="E97" s="39">
        <v>576</v>
      </c>
      <c r="F97" s="40">
        <v>728</v>
      </c>
      <c r="G97" s="47">
        <v>271</v>
      </c>
      <c r="H97" s="75">
        <f t="shared" ref="H97:H105" si="4">E97+F97+G97</f>
        <v>1575</v>
      </c>
      <c r="I97" s="77"/>
      <c r="J97" s="40">
        <v>22</v>
      </c>
      <c r="K97" s="45">
        <f t="shared" ref="K97:K103" si="5">I97+J97</f>
        <v>22</v>
      </c>
    </row>
    <row r="98" spans="1:11">
      <c r="A98" s="71">
        <v>39</v>
      </c>
      <c r="B98" s="72">
        <v>26</v>
      </c>
      <c r="C98" s="46" t="s">
        <v>72</v>
      </c>
      <c r="D98" s="38" t="s">
        <v>23</v>
      </c>
      <c r="E98" s="48">
        <v>302</v>
      </c>
      <c r="F98" s="40">
        <v>431</v>
      </c>
      <c r="G98" s="41">
        <v>696</v>
      </c>
      <c r="H98" s="75">
        <f t="shared" si="4"/>
        <v>1429</v>
      </c>
      <c r="I98" s="77"/>
      <c r="J98" s="40">
        <v>16</v>
      </c>
      <c r="K98" s="45">
        <f t="shared" si="5"/>
        <v>16</v>
      </c>
    </row>
    <row r="99" spans="1:11">
      <c r="A99" s="71">
        <v>40</v>
      </c>
      <c r="B99" s="72">
        <v>41</v>
      </c>
      <c r="C99" s="79" t="s">
        <v>73</v>
      </c>
      <c r="D99" s="80" t="s">
        <v>62</v>
      </c>
      <c r="E99" s="39">
        <v>386</v>
      </c>
      <c r="F99" s="40">
        <v>432</v>
      </c>
      <c r="G99" s="47">
        <v>542</v>
      </c>
      <c r="H99" s="75">
        <f t="shared" si="4"/>
        <v>1360</v>
      </c>
      <c r="I99" s="77"/>
      <c r="J99" s="40">
        <v>14</v>
      </c>
      <c r="K99" s="45">
        <f t="shared" si="5"/>
        <v>14</v>
      </c>
    </row>
    <row r="100" spans="1:11">
      <c r="A100" s="71">
        <v>41</v>
      </c>
      <c r="B100" s="72">
        <v>43</v>
      </c>
      <c r="C100" s="46" t="s">
        <v>74</v>
      </c>
      <c r="D100" s="38" t="s">
        <v>50</v>
      </c>
      <c r="E100" s="39">
        <v>904</v>
      </c>
      <c r="F100" s="43">
        <v>-205</v>
      </c>
      <c r="G100" s="47">
        <v>650</v>
      </c>
      <c r="H100" s="75">
        <f t="shared" si="4"/>
        <v>1349</v>
      </c>
      <c r="I100" s="77"/>
      <c r="J100" s="40">
        <v>12</v>
      </c>
      <c r="K100" s="45">
        <f t="shared" si="5"/>
        <v>12</v>
      </c>
    </row>
    <row r="101" spans="1:11">
      <c r="A101" s="81">
        <v>42</v>
      </c>
      <c r="B101" s="72">
        <v>24</v>
      </c>
      <c r="C101" s="46" t="s">
        <v>75</v>
      </c>
      <c r="D101" s="38" t="s">
        <v>25</v>
      </c>
      <c r="E101" s="48">
        <v>624</v>
      </c>
      <c r="F101" s="40">
        <v>-3</v>
      </c>
      <c r="G101" s="47">
        <v>413</v>
      </c>
      <c r="H101" s="75">
        <f t="shared" si="4"/>
        <v>1034</v>
      </c>
      <c r="I101" s="77"/>
      <c r="J101" s="40">
        <v>3</v>
      </c>
      <c r="K101" s="45">
        <f t="shared" si="5"/>
        <v>3</v>
      </c>
    </row>
    <row r="102" spans="1:11">
      <c r="A102" s="81">
        <v>43</v>
      </c>
      <c r="B102" s="72">
        <v>10</v>
      </c>
      <c r="C102" s="46" t="s">
        <v>6</v>
      </c>
      <c r="D102" s="38" t="s">
        <v>27</v>
      </c>
      <c r="E102" s="48">
        <v>244</v>
      </c>
      <c r="F102" s="40">
        <v>62</v>
      </c>
      <c r="G102" s="41">
        <v>704</v>
      </c>
      <c r="H102" s="75">
        <f t="shared" si="4"/>
        <v>1010</v>
      </c>
      <c r="I102" s="77"/>
      <c r="J102" s="40">
        <v>2</v>
      </c>
      <c r="K102" s="45">
        <f t="shared" si="5"/>
        <v>2</v>
      </c>
    </row>
    <row r="103" spans="1:11">
      <c r="A103" s="81">
        <v>44</v>
      </c>
      <c r="B103" s="72">
        <v>16</v>
      </c>
      <c r="C103" s="46" t="s">
        <v>76</v>
      </c>
      <c r="D103" s="38" t="s">
        <v>32</v>
      </c>
      <c r="E103" s="39">
        <v>327</v>
      </c>
      <c r="F103" s="43">
        <v>296</v>
      </c>
      <c r="G103" s="47">
        <v>309</v>
      </c>
      <c r="H103" s="75">
        <f t="shared" si="4"/>
        <v>932</v>
      </c>
      <c r="I103" s="77"/>
      <c r="J103" s="40">
        <v>1</v>
      </c>
      <c r="K103" s="45">
        <f t="shared" si="5"/>
        <v>1</v>
      </c>
    </row>
    <row r="104" spans="1:11">
      <c r="A104" s="81">
        <v>45</v>
      </c>
      <c r="B104" s="82"/>
      <c r="C104" s="79" t="s">
        <v>2</v>
      </c>
      <c r="D104" s="80" t="s">
        <v>30</v>
      </c>
      <c r="E104" s="48"/>
      <c r="F104" s="40"/>
      <c r="G104" s="41"/>
      <c r="H104" s="75">
        <f t="shared" si="4"/>
        <v>0</v>
      </c>
      <c r="I104" s="77"/>
      <c r="J104" s="40"/>
      <c r="K104" s="45">
        <v>50</v>
      </c>
    </row>
    <row r="105" spans="1:11" ht="15.75" thickBot="1">
      <c r="A105" s="83">
        <v>46</v>
      </c>
      <c r="B105" s="84"/>
      <c r="C105" s="51" t="s">
        <v>4</v>
      </c>
      <c r="D105" s="52" t="s">
        <v>77</v>
      </c>
      <c r="E105" s="85"/>
      <c r="F105" s="54"/>
      <c r="G105" s="86"/>
      <c r="H105" s="87">
        <f t="shared" si="4"/>
        <v>0</v>
      </c>
      <c r="I105" s="88"/>
      <c r="J105" s="54"/>
      <c r="K105" s="59">
        <v>50</v>
      </c>
    </row>
    <row r="107" spans="1:11" ht="18">
      <c r="A107" s="5"/>
      <c r="B107" s="5"/>
      <c r="C107" s="3" t="s">
        <v>87</v>
      </c>
      <c r="D107" s="6"/>
      <c r="E107" s="7"/>
      <c r="F107" s="7"/>
      <c r="G107" s="7"/>
      <c r="H107" s="7"/>
      <c r="I107" s="7"/>
    </row>
    <row r="108" spans="1:11" ht="18">
      <c r="A108" s="5"/>
      <c r="B108" s="5"/>
      <c r="C108" s="3" t="s">
        <v>88</v>
      </c>
      <c r="D108" s="6"/>
      <c r="E108" s="7"/>
      <c r="F108" s="7"/>
      <c r="G108" s="6" t="s">
        <v>89</v>
      </c>
      <c r="H108" s="6"/>
      <c r="I108" s="4"/>
      <c r="J108" s="3"/>
      <c r="K108" s="3"/>
    </row>
    <row r="109" spans="1:11" ht="18.75" thickBot="1">
      <c r="A109" s="5"/>
      <c r="B109" s="5"/>
      <c r="C109" s="3" t="s">
        <v>5</v>
      </c>
      <c r="D109" s="6" t="s">
        <v>6</v>
      </c>
      <c r="E109" s="7"/>
      <c r="F109" s="7"/>
      <c r="G109" s="7"/>
      <c r="H109" s="7"/>
      <c r="I109" s="7"/>
      <c r="K109" s="8"/>
    </row>
    <row r="110" spans="1:11" ht="15.75" thickBot="1">
      <c r="A110" s="482" t="s">
        <v>7</v>
      </c>
      <c r="B110" s="128" t="s">
        <v>8</v>
      </c>
      <c r="C110" s="483" t="s">
        <v>9</v>
      </c>
      <c r="D110" s="485" t="s">
        <v>10</v>
      </c>
      <c r="E110" s="129" t="s">
        <v>11</v>
      </c>
      <c r="F110" s="130" t="s">
        <v>12</v>
      </c>
      <c r="G110" s="131" t="s">
        <v>13</v>
      </c>
      <c r="H110" s="132" t="s">
        <v>14</v>
      </c>
      <c r="I110" s="133"/>
      <c r="J110" s="134"/>
      <c r="K110" s="135"/>
    </row>
    <row r="111" spans="1:11" ht="15.75" thickBot="1">
      <c r="A111" s="482"/>
      <c r="B111" s="136" t="s">
        <v>15</v>
      </c>
      <c r="C111" s="484"/>
      <c r="D111" s="486"/>
      <c r="E111" s="137" t="s">
        <v>16</v>
      </c>
      <c r="F111" s="138" t="s">
        <v>16</v>
      </c>
      <c r="G111" s="139" t="s">
        <v>16</v>
      </c>
      <c r="H111" s="140" t="s">
        <v>16</v>
      </c>
      <c r="I111" s="137" t="s">
        <v>16</v>
      </c>
      <c r="J111" s="141" t="s">
        <v>16</v>
      </c>
      <c r="K111" s="142" t="s">
        <v>17</v>
      </c>
    </row>
    <row r="112" spans="1:11" ht="15.75" thickBot="1">
      <c r="A112" s="143">
        <v>1</v>
      </c>
      <c r="B112" s="144">
        <v>21</v>
      </c>
      <c r="C112" s="145" t="s">
        <v>34</v>
      </c>
      <c r="D112" s="146" t="s">
        <v>90</v>
      </c>
      <c r="E112" s="147">
        <v>1294</v>
      </c>
      <c r="F112" s="147">
        <v>1105</v>
      </c>
      <c r="G112" s="148">
        <v>819</v>
      </c>
      <c r="H112" s="149">
        <f t="shared" ref="H112:H119" si="6">E112+F112+G112</f>
        <v>3218</v>
      </c>
      <c r="I112" s="150">
        <v>88</v>
      </c>
      <c r="J112" s="151">
        <v>20</v>
      </c>
      <c r="K112" s="152">
        <f t="shared" ref="K112:K144" si="7">I112+J112</f>
        <v>108</v>
      </c>
    </row>
    <row r="113" spans="1:11" ht="15.75" thickBot="1">
      <c r="A113" s="143">
        <v>2</v>
      </c>
      <c r="B113" s="153">
        <v>13</v>
      </c>
      <c r="C113" s="154" t="s">
        <v>91</v>
      </c>
      <c r="D113" s="155" t="s">
        <v>92</v>
      </c>
      <c r="E113" s="156">
        <v>1233</v>
      </c>
      <c r="F113" s="157">
        <v>982</v>
      </c>
      <c r="G113" s="156">
        <v>815</v>
      </c>
      <c r="H113" s="158">
        <f t="shared" si="6"/>
        <v>3030</v>
      </c>
      <c r="I113" s="159">
        <v>80</v>
      </c>
      <c r="J113" s="160">
        <v>19</v>
      </c>
      <c r="K113" s="161">
        <f t="shared" si="7"/>
        <v>99</v>
      </c>
    </row>
    <row r="114" spans="1:11" ht="15.75" thickBot="1">
      <c r="A114" s="143">
        <v>3</v>
      </c>
      <c r="B114" s="153">
        <v>29</v>
      </c>
      <c r="C114" s="154" t="s">
        <v>68</v>
      </c>
      <c r="D114" s="155" t="s">
        <v>90</v>
      </c>
      <c r="E114" s="156">
        <v>1052</v>
      </c>
      <c r="F114" s="157">
        <v>1105</v>
      </c>
      <c r="G114" s="156">
        <v>819</v>
      </c>
      <c r="H114" s="158">
        <f t="shared" si="6"/>
        <v>2976</v>
      </c>
      <c r="I114" s="159">
        <v>78</v>
      </c>
      <c r="J114" s="160">
        <v>18</v>
      </c>
      <c r="K114" s="161">
        <f t="shared" si="7"/>
        <v>96</v>
      </c>
    </row>
    <row r="115" spans="1:11" ht="15.75" thickBot="1">
      <c r="A115" s="143">
        <v>4</v>
      </c>
      <c r="B115" s="153">
        <v>25</v>
      </c>
      <c r="C115" s="154" t="s">
        <v>57</v>
      </c>
      <c r="D115" s="155" t="s">
        <v>90</v>
      </c>
      <c r="E115" s="156">
        <v>1455</v>
      </c>
      <c r="F115" s="157">
        <v>827</v>
      </c>
      <c r="G115" s="156">
        <v>545</v>
      </c>
      <c r="H115" s="158">
        <f t="shared" si="6"/>
        <v>2827</v>
      </c>
      <c r="I115" s="159">
        <v>72</v>
      </c>
      <c r="J115" s="160">
        <v>17</v>
      </c>
      <c r="K115" s="161">
        <f t="shared" si="7"/>
        <v>89</v>
      </c>
    </row>
    <row r="116" spans="1:11" ht="15.75" thickBot="1">
      <c r="A116" s="143">
        <v>5</v>
      </c>
      <c r="B116" s="153">
        <v>31</v>
      </c>
      <c r="C116" s="154" t="s">
        <v>51</v>
      </c>
      <c r="D116" s="155" t="s">
        <v>93</v>
      </c>
      <c r="E116" s="156">
        <v>845</v>
      </c>
      <c r="F116" s="157">
        <v>1194</v>
      </c>
      <c r="G116" s="156">
        <v>618</v>
      </c>
      <c r="H116" s="158">
        <f t="shared" si="6"/>
        <v>2657</v>
      </c>
      <c r="I116" s="159">
        <v>66</v>
      </c>
      <c r="J116" s="160">
        <v>16</v>
      </c>
      <c r="K116" s="161">
        <f t="shared" si="7"/>
        <v>82</v>
      </c>
    </row>
    <row r="117" spans="1:11" ht="15.75" thickBot="1">
      <c r="A117" s="143">
        <v>6</v>
      </c>
      <c r="B117" s="153">
        <v>17</v>
      </c>
      <c r="C117" s="154" t="s">
        <v>2</v>
      </c>
      <c r="D117" s="155" t="s">
        <v>92</v>
      </c>
      <c r="E117" s="156">
        <v>978</v>
      </c>
      <c r="F117" s="156">
        <v>1068</v>
      </c>
      <c r="G117" s="156">
        <v>593</v>
      </c>
      <c r="H117" s="158">
        <f t="shared" si="6"/>
        <v>2639</v>
      </c>
      <c r="I117" s="159">
        <v>64</v>
      </c>
      <c r="J117" s="160">
        <v>15</v>
      </c>
      <c r="K117" s="161">
        <f t="shared" si="7"/>
        <v>79</v>
      </c>
    </row>
    <row r="118" spans="1:11" ht="15.75" thickBot="1">
      <c r="A118" s="143">
        <v>7</v>
      </c>
      <c r="B118" s="162">
        <v>19</v>
      </c>
      <c r="C118" s="163" t="s">
        <v>82</v>
      </c>
      <c r="D118" s="164" t="s">
        <v>94</v>
      </c>
      <c r="E118" s="165">
        <v>789</v>
      </c>
      <c r="F118" s="165">
        <v>565</v>
      </c>
      <c r="G118" s="165">
        <v>1160</v>
      </c>
      <c r="H118" s="166">
        <f t="shared" si="6"/>
        <v>2514</v>
      </c>
      <c r="I118" s="167">
        <v>60</v>
      </c>
      <c r="J118" s="168">
        <v>14</v>
      </c>
      <c r="K118" s="169">
        <f t="shared" si="7"/>
        <v>74</v>
      </c>
    </row>
    <row r="119" spans="1:11" ht="15.75" thickBot="1">
      <c r="A119" s="170">
        <v>8</v>
      </c>
      <c r="B119" s="171">
        <v>32</v>
      </c>
      <c r="C119" s="103" t="s">
        <v>95</v>
      </c>
      <c r="D119" s="172" t="s">
        <v>81</v>
      </c>
      <c r="E119" s="173">
        <v>754</v>
      </c>
      <c r="F119" s="174">
        <v>957</v>
      </c>
      <c r="G119" s="173">
        <v>745</v>
      </c>
      <c r="H119" s="175">
        <f t="shared" si="6"/>
        <v>2456</v>
      </c>
      <c r="I119" s="176">
        <v>58</v>
      </c>
      <c r="J119" s="177">
        <v>13</v>
      </c>
      <c r="K119" s="152">
        <f t="shared" si="7"/>
        <v>71</v>
      </c>
    </row>
    <row r="120" spans="1:11" ht="15.75" thickBot="1">
      <c r="A120" s="170">
        <v>9</v>
      </c>
      <c r="B120" s="178">
        <v>2</v>
      </c>
      <c r="C120" s="106" t="s">
        <v>70</v>
      </c>
      <c r="D120" s="179" t="s">
        <v>96</v>
      </c>
      <c r="E120" s="180">
        <v>954</v>
      </c>
      <c r="F120" s="180">
        <v>580</v>
      </c>
      <c r="G120" s="180">
        <v>842</v>
      </c>
      <c r="H120" s="75">
        <f>SUM(E120:G120)</f>
        <v>2376</v>
      </c>
      <c r="I120" s="181">
        <v>54</v>
      </c>
      <c r="J120" s="182">
        <v>12</v>
      </c>
      <c r="K120" s="161">
        <f t="shared" si="7"/>
        <v>66</v>
      </c>
    </row>
    <row r="121" spans="1:11" ht="15.75" thickBot="1">
      <c r="A121" s="170">
        <v>10</v>
      </c>
      <c r="B121" s="178">
        <v>24</v>
      </c>
      <c r="C121" s="106" t="s">
        <v>63</v>
      </c>
      <c r="D121" s="179" t="s">
        <v>97</v>
      </c>
      <c r="E121" s="180">
        <v>820</v>
      </c>
      <c r="F121" s="183">
        <v>644</v>
      </c>
      <c r="G121" s="180">
        <v>876</v>
      </c>
      <c r="H121" s="75">
        <f t="shared" ref="H121:H126" si="8">E121+F121+G121</f>
        <v>2340</v>
      </c>
      <c r="I121" s="181">
        <v>52</v>
      </c>
      <c r="J121" s="182">
        <v>11</v>
      </c>
      <c r="K121" s="161">
        <f t="shared" si="7"/>
        <v>63</v>
      </c>
    </row>
    <row r="122" spans="1:11" ht="15.75" thickBot="1">
      <c r="A122" s="170">
        <v>11</v>
      </c>
      <c r="B122" s="178">
        <v>12</v>
      </c>
      <c r="C122" s="106" t="s">
        <v>61</v>
      </c>
      <c r="D122" s="179" t="s">
        <v>62</v>
      </c>
      <c r="E122" s="183">
        <v>1264</v>
      </c>
      <c r="F122" s="183">
        <v>520</v>
      </c>
      <c r="G122" s="180">
        <v>548</v>
      </c>
      <c r="H122" s="75">
        <f t="shared" si="8"/>
        <v>2332</v>
      </c>
      <c r="I122" s="181">
        <v>52</v>
      </c>
      <c r="J122" s="182">
        <v>10</v>
      </c>
      <c r="K122" s="161">
        <f t="shared" si="7"/>
        <v>62</v>
      </c>
    </row>
    <row r="123" spans="1:11" ht="15.75" thickBot="1">
      <c r="A123" s="170">
        <v>12</v>
      </c>
      <c r="B123" s="178">
        <v>3</v>
      </c>
      <c r="C123" s="106" t="s">
        <v>6</v>
      </c>
      <c r="D123" s="179" t="s">
        <v>93</v>
      </c>
      <c r="E123" s="180">
        <v>928</v>
      </c>
      <c r="F123" s="183">
        <v>1086</v>
      </c>
      <c r="G123" s="180">
        <v>296</v>
      </c>
      <c r="H123" s="75">
        <f t="shared" si="8"/>
        <v>2310</v>
      </c>
      <c r="I123" s="181">
        <v>52</v>
      </c>
      <c r="J123" s="182">
        <v>9</v>
      </c>
      <c r="K123" s="161">
        <f t="shared" si="7"/>
        <v>61</v>
      </c>
    </row>
    <row r="124" spans="1:11" ht="15.75" thickBot="1">
      <c r="A124" s="170">
        <v>13</v>
      </c>
      <c r="B124" s="178">
        <v>33</v>
      </c>
      <c r="C124" s="106" t="s">
        <v>22</v>
      </c>
      <c r="D124" s="179" t="s">
        <v>90</v>
      </c>
      <c r="E124" s="180">
        <v>664</v>
      </c>
      <c r="F124" s="183">
        <v>645</v>
      </c>
      <c r="G124" s="180">
        <v>970</v>
      </c>
      <c r="H124" s="75">
        <f t="shared" si="8"/>
        <v>2279</v>
      </c>
      <c r="I124" s="181">
        <v>50</v>
      </c>
      <c r="J124" s="182">
        <v>8</v>
      </c>
      <c r="K124" s="161">
        <f t="shared" si="7"/>
        <v>58</v>
      </c>
    </row>
    <row r="125" spans="1:11" ht="15.75" thickBot="1">
      <c r="A125" s="170">
        <v>14</v>
      </c>
      <c r="B125" s="178">
        <v>35</v>
      </c>
      <c r="C125" s="106" t="s">
        <v>98</v>
      </c>
      <c r="D125" s="179" t="s">
        <v>93</v>
      </c>
      <c r="E125" s="183">
        <v>1169</v>
      </c>
      <c r="F125" s="183">
        <v>467</v>
      </c>
      <c r="G125" s="180">
        <v>474</v>
      </c>
      <c r="H125" s="75">
        <f t="shared" si="8"/>
        <v>2110</v>
      </c>
      <c r="I125" s="181">
        <v>44</v>
      </c>
      <c r="J125" s="182">
        <v>7</v>
      </c>
      <c r="K125" s="161">
        <f t="shared" si="7"/>
        <v>51</v>
      </c>
    </row>
    <row r="126" spans="1:11" ht="15.75" thickBot="1">
      <c r="A126" s="170">
        <v>15</v>
      </c>
      <c r="B126" s="178">
        <v>20</v>
      </c>
      <c r="C126" s="106" t="s">
        <v>99</v>
      </c>
      <c r="D126" s="179" t="s">
        <v>97</v>
      </c>
      <c r="E126" s="180">
        <v>717</v>
      </c>
      <c r="F126" s="183">
        <v>640</v>
      </c>
      <c r="G126" s="180">
        <v>726</v>
      </c>
      <c r="H126" s="75">
        <f t="shared" si="8"/>
        <v>2083</v>
      </c>
      <c r="I126" s="181">
        <v>42</v>
      </c>
      <c r="J126" s="182">
        <v>6</v>
      </c>
      <c r="K126" s="161">
        <f t="shared" si="7"/>
        <v>48</v>
      </c>
    </row>
    <row r="127" spans="1:11" ht="15.75" thickBot="1">
      <c r="A127" s="170">
        <v>16</v>
      </c>
      <c r="B127" s="178">
        <v>36</v>
      </c>
      <c r="C127" s="106" t="s">
        <v>4</v>
      </c>
      <c r="D127" s="179" t="s">
        <v>81</v>
      </c>
      <c r="E127" s="180">
        <v>988</v>
      </c>
      <c r="F127" s="183">
        <v>453</v>
      </c>
      <c r="G127" s="180">
        <v>634</v>
      </c>
      <c r="H127" s="75">
        <f>SUM(E127:G127)</f>
        <v>2075</v>
      </c>
      <c r="I127" s="181">
        <v>42</v>
      </c>
      <c r="J127" s="182">
        <v>5</v>
      </c>
      <c r="K127" s="161">
        <f t="shared" si="7"/>
        <v>47</v>
      </c>
    </row>
    <row r="128" spans="1:11" ht="15.75" thickBot="1">
      <c r="A128" s="170">
        <v>17</v>
      </c>
      <c r="B128" s="178">
        <v>11</v>
      </c>
      <c r="C128" s="106" t="s">
        <v>66</v>
      </c>
      <c r="D128" s="179" t="s">
        <v>94</v>
      </c>
      <c r="E128" s="180">
        <v>580</v>
      </c>
      <c r="F128" s="183">
        <v>577</v>
      </c>
      <c r="G128" s="180">
        <v>907</v>
      </c>
      <c r="H128" s="75">
        <f>E128+F128+G128</f>
        <v>2064</v>
      </c>
      <c r="I128" s="181">
        <v>42</v>
      </c>
      <c r="J128" s="182">
        <v>4</v>
      </c>
      <c r="K128" s="161">
        <f t="shared" si="7"/>
        <v>46</v>
      </c>
    </row>
    <row r="129" spans="1:11" ht="15.75" thickBot="1">
      <c r="A129" s="170">
        <v>18</v>
      </c>
      <c r="B129" s="178">
        <v>4</v>
      </c>
      <c r="C129" s="184" t="s">
        <v>100</v>
      </c>
      <c r="D129" s="179" t="s">
        <v>101</v>
      </c>
      <c r="E129" s="183">
        <v>379</v>
      </c>
      <c r="F129" s="183">
        <v>1226</v>
      </c>
      <c r="G129" s="180">
        <v>401</v>
      </c>
      <c r="H129" s="75">
        <f>E129+F129+G129</f>
        <v>2006</v>
      </c>
      <c r="I129" s="181">
        <v>40</v>
      </c>
      <c r="J129" s="182">
        <v>3</v>
      </c>
      <c r="K129" s="161">
        <f t="shared" si="7"/>
        <v>43</v>
      </c>
    </row>
    <row r="130" spans="1:11" ht="15.75" thickBot="1">
      <c r="A130" s="170">
        <v>19</v>
      </c>
      <c r="B130" s="178">
        <v>15</v>
      </c>
      <c r="C130" s="106" t="s">
        <v>67</v>
      </c>
      <c r="D130" s="179" t="s">
        <v>94</v>
      </c>
      <c r="E130" s="180">
        <v>721</v>
      </c>
      <c r="F130" s="183">
        <v>571</v>
      </c>
      <c r="G130" s="180">
        <v>688</v>
      </c>
      <c r="H130" s="75">
        <f>E130+F130+G130</f>
        <v>1980</v>
      </c>
      <c r="I130" s="181">
        <v>38</v>
      </c>
      <c r="J130" s="182">
        <v>2</v>
      </c>
      <c r="K130" s="161">
        <f t="shared" si="7"/>
        <v>40</v>
      </c>
    </row>
    <row r="131" spans="1:11" ht="15.75" thickBot="1">
      <c r="A131" s="170">
        <v>20</v>
      </c>
      <c r="B131" s="178">
        <v>14</v>
      </c>
      <c r="C131" s="106" t="s">
        <v>102</v>
      </c>
      <c r="D131" s="179" t="s">
        <v>103</v>
      </c>
      <c r="E131" s="180">
        <v>677</v>
      </c>
      <c r="F131" s="183">
        <v>221</v>
      </c>
      <c r="G131" s="180">
        <v>1073</v>
      </c>
      <c r="H131" s="75">
        <f>E131+F131+G131</f>
        <v>1971</v>
      </c>
      <c r="I131" s="181">
        <v>38</v>
      </c>
      <c r="J131" s="182">
        <v>1</v>
      </c>
      <c r="K131" s="161">
        <f t="shared" si="7"/>
        <v>39</v>
      </c>
    </row>
    <row r="132" spans="1:11" ht="15.75" thickBot="1">
      <c r="A132" s="170">
        <v>21</v>
      </c>
      <c r="B132" s="178">
        <v>6</v>
      </c>
      <c r="C132" s="106" t="s">
        <v>26</v>
      </c>
      <c r="D132" s="179" t="s">
        <v>94</v>
      </c>
      <c r="E132" s="183">
        <v>729</v>
      </c>
      <c r="F132" s="183">
        <v>526</v>
      </c>
      <c r="G132" s="180">
        <v>711</v>
      </c>
      <c r="H132" s="75">
        <f>E132+F132+G132</f>
        <v>1966</v>
      </c>
      <c r="I132" s="181">
        <v>38</v>
      </c>
      <c r="J132" s="182"/>
      <c r="K132" s="161">
        <f t="shared" si="7"/>
        <v>38</v>
      </c>
    </row>
    <row r="133" spans="1:11" ht="15.75" thickBot="1">
      <c r="A133" s="170">
        <v>22</v>
      </c>
      <c r="B133" s="178">
        <v>26</v>
      </c>
      <c r="C133" s="106" t="s">
        <v>38</v>
      </c>
      <c r="D133" s="179" t="s">
        <v>96</v>
      </c>
      <c r="E133" s="180">
        <v>511</v>
      </c>
      <c r="F133" s="183">
        <v>1167</v>
      </c>
      <c r="G133" s="180">
        <v>279</v>
      </c>
      <c r="H133" s="75">
        <f>SUM(E133:G133)</f>
        <v>1957</v>
      </c>
      <c r="I133" s="181">
        <v>38</v>
      </c>
      <c r="J133" s="182"/>
      <c r="K133" s="161">
        <f t="shared" si="7"/>
        <v>38</v>
      </c>
    </row>
    <row r="134" spans="1:11" ht="15.75" thickBot="1">
      <c r="A134" s="170">
        <v>23</v>
      </c>
      <c r="B134" s="178">
        <v>23</v>
      </c>
      <c r="C134" s="122" t="s">
        <v>28</v>
      </c>
      <c r="D134" s="179" t="s">
        <v>94</v>
      </c>
      <c r="E134" s="180">
        <v>499</v>
      </c>
      <c r="F134" s="183">
        <v>504</v>
      </c>
      <c r="G134" s="183">
        <v>912</v>
      </c>
      <c r="H134" s="75">
        <f>E134+F134+G134</f>
        <v>1915</v>
      </c>
      <c r="I134" s="181">
        <v>36</v>
      </c>
      <c r="J134" s="182"/>
      <c r="K134" s="161">
        <f t="shared" si="7"/>
        <v>36</v>
      </c>
    </row>
    <row r="135" spans="1:11" ht="15.75" thickBot="1">
      <c r="A135" s="170">
        <v>24</v>
      </c>
      <c r="B135" s="178">
        <v>18</v>
      </c>
      <c r="C135" s="106" t="s">
        <v>64</v>
      </c>
      <c r="D135" s="179" t="s">
        <v>96</v>
      </c>
      <c r="E135" s="180">
        <v>417</v>
      </c>
      <c r="F135" s="180">
        <v>579</v>
      </c>
      <c r="G135" s="180">
        <v>879</v>
      </c>
      <c r="H135" s="75">
        <f>SUM(E135:G135)</f>
        <v>1875</v>
      </c>
      <c r="I135" s="181">
        <v>34</v>
      </c>
      <c r="J135" s="182"/>
      <c r="K135" s="161">
        <f t="shared" si="7"/>
        <v>34</v>
      </c>
    </row>
    <row r="136" spans="1:11" ht="15.75" thickBot="1">
      <c r="A136" s="170">
        <v>25</v>
      </c>
      <c r="B136" s="178">
        <v>10</v>
      </c>
      <c r="C136" s="106" t="s">
        <v>58</v>
      </c>
      <c r="D136" s="179" t="s">
        <v>96</v>
      </c>
      <c r="E136" s="180">
        <v>728</v>
      </c>
      <c r="F136" s="183">
        <v>376</v>
      </c>
      <c r="G136" s="180">
        <v>722</v>
      </c>
      <c r="H136" s="75">
        <f>E136+F136+G136</f>
        <v>1826</v>
      </c>
      <c r="I136" s="181">
        <v>32</v>
      </c>
      <c r="J136" s="182"/>
      <c r="K136" s="161">
        <f t="shared" si="7"/>
        <v>32</v>
      </c>
    </row>
    <row r="137" spans="1:11" ht="15.75" thickBot="1">
      <c r="A137" s="170">
        <v>26</v>
      </c>
      <c r="B137" s="178">
        <v>5</v>
      </c>
      <c r="C137" s="106" t="s">
        <v>29</v>
      </c>
      <c r="D137" s="179" t="s">
        <v>92</v>
      </c>
      <c r="E137" s="183">
        <v>264</v>
      </c>
      <c r="F137" s="183">
        <v>827</v>
      </c>
      <c r="G137" s="180">
        <v>704</v>
      </c>
      <c r="H137" s="75">
        <f>E137+F137+G137</f>
        <v>1795</v>
      </c>
      <c r="I137" s="181">
        <v>30</v>
      </c>
      <c r="J137" s="182"/>
      <c r="K137" s="161">
        <f t="shared" si="7"/>
        <v>30</v>
      </c>
    </row>
    <row r="138" spans="1:11" ht="15.75" thickBot="1">
      <c r="A138" s="170">
        <v>27</v>
      </c>
      <c r="B138" s="178">
        <v>7</v>
      </c>
      <c r="C138" s="106" t="s">
        <v>52</v>
      </c>
      <c r="D138" s="179" t="s">
        <v>94</v>
      </c>
      <c r="E138" s="180">
        <v>886</v>
      </c>
      <c r="F138" s="183">
        <v>573</v>
      </c>
      <c r="G138" s="180">
        <v>315</v>
      </c>
      <c r="H138" s="75">
        <f>E138+F138+G138</f>
        <v>1774</v>
      </c>
      <c r="I138" s="181">
        <v>30</v>
      </c>
      <c r="J138" s="182"/>
      <c r="K138" s="161">
        <f t="shared" si="7"/>
        <v>30</v>
      </c>
    </row>
    <row r="139" spans="1:11" ht="15.75" thickBot="1">
      <c r="A139" s="170">
        <v>28</v>
      </c>
      <c r="B139" s="178">
        <v>22</v>
      </c>
      <c r="C139" s="106" t="s">
        <v>69</v>
      </c>
      <c r="D139" s="179" t="s">
        <v>96</v>
      </c>
      <c r="E139" s="180">
        <v>662</v>
      </c>
      <c r="F139" s="183">
        <v>202</v>
      </c>
      <c r="G139" s="183">
        <v>566</v>
      </c>
      <c r="H139" s="75">
        <f>SUM(E139:G139)</f>
        <v>1430</v>
      </c>
      <c r="I139" s="181">
        <v>16</v>
      </c>
      <c r="J139" s="182"/>
      <c r="K139" s="161">
        <f t="shared" si="7"/>
        <v>16</v>
      </c>
    </row>
    <row r="140" spans="1:11" ht="15.75" thickBot="1">
      <c r="A140" s="170">
        <v>29</v>
      </c>
      <c r="B140" s="178">
        <v>27</v>
      </c>
      <c r="C140" s="106" t="s">
        <v>35</v>
      </c>
      <c r="D140" s="179" t="s">
        <v>93</v>
      </c>
      <c r="E140" s="180">
        <v>74</v>
      </c>
      <c r="F140" s="183">
        <v>820</v>
      </c>
      <c r="G140" s="180">
        <v>485</v>
      </c>
      <c r="H140" s="75">
        <f>E140+F140+G140</f>
        <v>1379</v>
      </c>
      <c r="I140" s="181">
        <v>14</v>
      </c>
      <c r="J140" s="182"/>
      <c r="K140" s="161">
        <f t="shared" si="7"/>
        <v>14</v>
      </c>
    </row>
    <row r="141" spans="1:11" ht="15.75" thickBot="1">
      <c r="A141" s="170">
        <v>30</v>
      </c>
      <c r="B141" s="178">
        <v>30</v>
      </c>
      <c r="C141" s="185" t="s">
        <v>85</v>
      </c>
      <c r="D141" s="179" t="s">
        <v>96</v>
      </c>
      <c r="E141" s="180">
        <v>-2</v>
      </c>
      <c r="F141" s="183">
        <v>490</v>
      </c>
      <c r="G141" s="180">
        <v>875</v>
      </c>
      <c r="H141" s="75">
        <f>E141+F141+G141</f>
        <v>1363</v>
      </c>
      <c r="I141" s="181">
        <v>14</v>
      </c>
      <c r="J141" s="182"/>
      <c r="K141" s="161">
        <f t="shared" si="7"/>
        <v>14</v>
      </c>
    </row>
    <row r="142" spans="1:11" ht="15.75" thickBot="1">
      <c r="A142" s="170">
        <v>31</v>
      </c>
      <c r="B142" s="186">
        <v>9</v>
      </c>
      <c r="C142" s="106" t="s">
        <v>83</v>
      </c>
      <c r="D142" s="179" t="s">
        <v>92</v>
      </c>
      <c r="E142" s="183">
        <v>444</v>
      </c>
      <c r="F142" s="183">
        <v>329</v>
      </c>
      <c r="G142" s="180">
        <v>576</v>
      </c>
      <c r="H142" s="75">
        <f>E142+F142+G142</f>
        <v>1349</v>
      </c>
      <c r="I142" s="181">
        <v>12</v>
      </c>
      <c r="J142" s="182"/>
      <c r="K142" s="161">
        <f t="shared" si="7"/>
        <v>12</v>
      </c>
    </row>
    <row r="143" spans="1:11" ht="15.75" thickBot="1">
      <c r="A143" s="187">
        <v>32</v>
      </c>
      <c r="B143" s="188">
        <v>16</v>
      </c>
      <c r="C143" s="189" t="s">
        <v>37</v>
      </c>
      <c r="D143" s="190" t="s">
        <v>97</v>
      </c>
      <c r="E143" s="191">
        <v>320</v>
      </c>
      <c r="F143" s="192">
        <v>395</v>
      </c>
      <c r="G143" s="192">
        <v>446</v>
      </c>
      <c r="H143" s="87">
        <f>E143+F143+G143</f>
        <v>1161</v>
      </c>
      <c r="I143" s="193">
        <v>6</v>
      </c>
      <c r="J143" s="194"/>
      <c r="K143" s="169">
        <f t="shared" si="7"/>
        <v>6</v>
      </c>
    </row>
    <row r="144" spans="1:11" ht="15.75" thickBot="1">
      <c r="A144" s="195">
        <v>33</v>
      </c>
      <c r="B144" s="196">
        <v>8</v>
      </c>
      <c r="C144" s="197" t="s">
        <v>104</v>
      </c>
      <c r="D144" s="198" t="s">
        <v>105</v>
      </c>
      <c r="E144" s="199">
        <v>665</v>
      </c>
      <c r="F144" s="199">
        <v>383</v>
      </c>
      <c r="G144" s="200"/>
      <c r="H144" s="201">
        <f>E144+F144+G144</f>
        <v>1048</v>
      </c>
      <c r="I144" s="199">
        <v>2</v>
      </c>
      <c r="J144" s="202"/>
      <c r="K144" s="203">
        <f t="shared" si="7"/>
        <v>2</v>
      </c>
    </row>
    <row r="147" spans="1:22" ht="18">
      <c r="A147" s="204"/>
      <c r="B147" s="205"/>
      <c r="C147" s="206" t="s">
        <v>106</v>
      </c>
      <c r="D147" s="207"/>
      <c r="E147" s="207"/>
      <c r="F147" s="207"/>
      <c r="G147" s="207"/>
      <c r="H147" s="207"/>
      <c r="I147" s="207"/>
      <c r="J147" s="207"/>
      <c r="K147" s="207"/>
      <c r="L147" s="207"/>
      <c r="M147" s="207"/>
      <c r="N147" s="207"/>
      <c r="O147" s="207"/>
      <c r="P147" s="208"/>
    </row>
    <row r="148" spans="1:22" ht="18">
      <c r="A148" s="209"/>
      <c r="B148" s="210"/>
      <c r="C148" s="206" t="s">
        <v>107</v>
      </c>
      <c r="D148" s="211"/>
      <c r="E148" s="212"/>
      <c r="F148" s="212"/>
      <c r="G148" s="212"/>
      <c r="H148" s="212"/>
      <c r="I148" s="212"/>
      <c r="J148" s="212"/>
      <c r="K148" s="212"/>
      <c r="L148" s="212"/>
      <c r="M148" s="212"/>
      <c r="N148" s="212"/>
      <c r="O148" s="212"/>
      <c r="P148" s="208"/>
    </row>
    <row r="149" spans="1:22" ht="18">
      <c r="A149" s="209"/>
      <c r="B149" s="210"/>
      <c r="C149" s="206" t="s">
        <v>108</v>
      </c>
      <c r="D149" s="211"/>
      <c r="E149" s="212"/>
      <c r="F149" s="212"/>
      <c r="G149" s="212"/>
      <c r="H149" s="212"/>
      <c r="I149" s="212"/>
      <c r="J149" s="212"/>
      <c r="K149" s="212"/>
      <c r="L149" s="212"/>
      <c r="M149" s="212"/>
      <c r="N149" s="212"/>
      <c r="O149" s="212"/>
      <c r="P149" s="208"/>
    </row>
    <row r="150" spans="1:22" ht="18.75" thickBot="1">
      <c r="A150" s="209"/>
      <c r="B150" s="213"/>
      <c r="C150" s="214" t="s">
        <v>109</v>
      </c>
      <c r="D150" s="215"/>
      <c r="E150" s="216"/>
      <c r="F150" s="216"/>
      <c r="G150" s="216"/>
      <c r="H150" s="216"/>
      <c r="I150" s="216"/>
      <c r="J150" s="216"/>
      <c r="K150" s="216"/>
      <c r="L150" s="216"/>
      <c r="M150" s="216"/>
      <c r="N150" s="216"/>
      <c r="O150" s="212"/>
      <c r="P150" s="208"/>
    </row>
    <row r="151" spans="1:22">
      <c r="A151" s="487" t="s">
        <v>7</v>
      </c>
      <c r="B151" s="217" t="s">
        <v>8</v>
      </c>
      <c r="C151" s="489" t="s">
        <v>9</v>
      </c>
      <c r="D151" s="489" t="s">
        <v>10</v>
      </c>
      <c r="E151" s="218" t="s">
        <v>110</v>
      </c>
      <c r="F151" s="218"/>
      <c r="G151" s="218"/>
      <c r="H151" s="218" t="s">
        <v>111</v>
      </c>
      <c r="I151" s="218"/>
      <c r="J151" s="218"/>
      <c r="K151" s="218" t="s">
        <v>112</v>
      </c>
      <c r="L151" s="218"/>
      <c r="M151" s="218"/>
      <c r="N151" s="219" t="s">
        <v>14</v>
      </c>
      <c r="O151" s="220"/>
      <c r="P151" s="221"/>
      <c r="Q151" s="222" t="s">
        <v>113</v>
      </c>
      <c r="R151" s="223"/>
      <c r="S151" s="224"/>
      <c r="T151" s="5" t="s">
        <v>114</v>
      </c>
      <c r="U151" s="225" t="s">
        <v>115</v>
      </c>
      <c r="V151" s="5"/>
    </row>
    <row r="152" spans="1:22" ht="15.75" thickBot="1">
      <c r="A152" s="488"/>
      <c r="B152" s="226" t="s">
        <v>15</v>
      </c>
      <c r="C152" s="490"/>
      <c r="D152" s="490"/>
      <c r="E152" s="99" t="s">
        <v>16</v>
      </c>
      <c r="F152" s="99" t="s">
        <v>116</v>
      </c>
      <c r="G152" s="99" t="s">
        <v>117</v>
      </c>
      <c r="H152" s="99" t="s">
        <v>16</v>
      </c>
      <c r="I152" s="99" t="s">
        <v>116</v>
      </c>
      <c r="J152" s="99" t="s">
        <v>117</v>
      </c>
      <c r="K152" s="99" t="s">
        <v>16</v>
      </c>
      <c r="L152" s="99" t="s">
        <v>116</v>
      </c>
      <c r="M152" s="99" t="s">
        <v>117</v>
      </c>
      <c r="N152" s="227" t="s">
        <v>16</v>
      </c>
      <c r="O152" s="98" t="s">
        <v>116</v>
      </c>
      <c r="P152" s="100" t="s">
        <v>117</v>
      </c>
      <c r="Q152" s="228"/>
      <c r="R152" s="229"/>
      <c r="S152" s="230" t="s">
        <v>118</v>
      </c>
    </row>
    <row r="153" spans="1:22">
      <c r="A153" s="231">
        <v>1</v>
      </c>
      <c r="B153" s="217">
        <v>23</v>
      </c>
      <c r="C153" s="232" t="s">
        <v>80</v>
      </c>
      <c r="D153" s="232" t="s">
        <v>119</v>
      </c>
      <c r="E153" s="218">
        <v>1081</v>
      </c>
      <c r="F153" s="218">
        <v>8</v>
      </c>
      <c r="G153" s="218">
        <v>2</v>
      </c>
      <c r="H153" s="218">
        <v>1150</v>
      </c>
      <c r="I153" s="218"/>
      <c r="J153" s="218"/>
      <c r="K153" s="218">
        <v>1008</v>
      </c>
      <c r="L153" s="218"/>
      <c r="M153" s="218"/>
      <c r="N153" s="218">
        <f t="shared" ref="N153:O184" si="9">E153+H153+K153</f>
        <v>3239</v>
      </c>
      <c r="O153" s="218">
        <f t="shared" si="9"/>
        <v>8</v>
      </c>
      <c r="P153" s="233">
        <f>SUM(G153+J153+M153)</f>
        <v>2</v>
      </c>
      <c r="Q153" s="234">
        <v>20</v>
      </c>
      <c r="R153" s="234">
        <v>88</v>
      </c>
      <c r="S153" s="235">
        <f t="shared" ref="S153:S184" si="10">SUM(Q153:R153)</f>
        <v>108</v>
      </c>
      <c r="U153" s="236" t="s">
        <v>120</v>
      </c>
      <c r="V153" s="237">
        <v>9933</v>
      </c>
    </row>
    <row r="154" spans="1:22">
      <c r="A154" s="238">
        <v>2</v>
      </c>
      <c r="B154" s="239">
        <v>2</v>
      </c>
      <c r="C154" s="240" t="s">
        <v>121</v>
      </c>
      <c r="D154" s="240" t="s">
        <v>122</v>
      </c>
      <c r="E154" s="241">
        <v>744</v>
      </c>
      <c r="F154" s="242"/>
      <c r="G154" s="242"/>
      <c r="H154" s="242">
        <v>920</v>
      </c>
      <c r="I154" s="242"/>
      <c r="J154" s="242"/>
      <c r="K154" s="241">
        <v>1514</v>
      </c>
      <c r="L154" s="241"/>
      <c r="M154" s="241"/>
      <c r="N154" s="241">
        <f t="shared" si="9"/>
        <v>3178</v>
      </c>
      <c r="O154" s="241">
        <f t="shared" si="9"/>
        <v>0</v>
      </c>
      <c r="P154" s="242">
        <v>0</v>
      </c>
      <c r="Q154" s="243">
        <v>19</v>
      </c>
      <c r="R154" s="243">
        <v>84</v>
      </c>
      <c r="S154" s="244">
        <f t="shared" si="10"/>
        <v>103</v>
      </c>
      <c r="U154" s="245" t="s">
        <v>122</v>
      </c>
      <c r="V154" s="246">
        <v>9592</v>
      </c>
    </row>
    <row r="155" spans="1:22" ht="15.75" thickBot="1">
      <c r="A155" s="247">
        <v>3</v>
      </c>
      <c r="B155" s="239">
        <v>67</v>
      </c>
      <c r="C155" s="248" t="s">
        <v>123</v>
      </c>
      <c r="D155" s="240" t="s">
        <v>119</v>
      </c>
      <c r="E155" s="242">
        <v>1001</v>
      </c>
      <c r="F155" s="242"/>
      <c r="G155" s="242"/>
      <c r="H155" s="242">
        <v>1019</v>
      </c>
      <c r="I155" s="242"/>
      <c r="J155" s="241"/>
      <c r="K155" s="241">
        <v>1064</v>
      </c>
      <c r="L155" s="241"/>
      <c r="M155" s="241"/>
      <c r="N155" s="241">
        <f t="shared" si="9"/>
        <v>3084</v>
      </c>
      <c r="O155" s="241">
        <f t="shared" si="9"/>
        <v>0</v>
      </c>
      <c r="P155" s="242">
        <f t="shared" ref="P155:P177" si="11">SUM(G155+J155+M155)</f>
        <v>0</v>
      </c>
      <c r="Q155" s="243">
        <v>18</v>
      </c>
      <c r="R155" s="243">
        <v>80</v>
      </c>
      <c r="S155" s="244">
        <f t="shared" si="10"/>
        <v>98</v>
      </c>
      <c r="U155" s="249" t="s">
        <v>124</v>
      </c>
      <c r="V155" s="250">
        <v>9551</v>
      </c>
    </row>
    <row r="156" spans="1:22">
      <c r="A156" s="238">
        <v>4</v>
      </c>
      <c r="B156" s="239">
        <v>20</v>
      </c>
      <c r="C156" s="248" t="s">
        <v>125</v>
      </c>
      <c r="D156" s="240"/>
      <c r="E156" s="241">
        <v>1145</v>
      </c>
      <c r="F156" s="242"/>
      <c r="G156" s="242"/>
      <c r="H156" s="242">
        <v>1304</v>
      </c>
      <c r="I156" s="242"/>
      <c r="J156" s="242"/>
      <c r="K156" s="241">
        <v>602</v>
      </c>
      <c r="L156" s="241"/>
      <c r="M156" s="241"/>
      <c r="N156" s="241">
        <f t="shared" si="9"/>
        <v>3051</v>
      </c>
      <c r="O156" s="241">
        <f t="shared" si="9"/>
        <v>0</v>
      </c>
      <c r="P156" s="242">
        <f t="shared" si="11"/>
        <v>0</v>
      </c>
      <c r="Q156" s="243">
        <v>17</v>
      </c>
      <c r="R156" s="243">
        <v>78</v>
      </c>
      <c r="S156" s="244">
        <f t="shared" si="10"/>
        <v>95</v>
      </c>
      <c r="U156" s="251" t="s">
        <v>48</v>
      </c>
      <c r="V156" s="252">
        <v>9480</v>
      </c>
    </row>
    <row r="157" spans="1:22">
      <c r="A157" s="247">
        <v>5</v>
      </c>
      <c r="B157" s="253">
        <v>5</v>
      </c>
      <c r="C157" s="254" t="s">
        <v>126</v>
      </c>
      <c r="D157" s="254" t="s">
        <v>48</v>
      </c>
      <c r="E157" s="255">
        <v>1168</v>
      </c>
      <c r="F157" s="255"/>
      <c r="G157" s="255"/>
      <c r="H157" s="255">
        <v>906</v>
      </c>
      <c r="I157" s="255"/>
      <c r="J157" s="255"/>
      <c r="K157" s="255">
        <v>907</v>
      </c>
      <c r="L157" s="255"/>
      <c r="M157" s="255"/>
      <c r="N157" s="241">
        <f t="shared" si="9"/>
        <v>2981</v>
      </c>
      <c r="O157" s="241">
        <f t="shared" si="9"/>
        <v>0</v>
      </c>
      <c r="P157" s="242">
        <f t="shared" si="11"/>
        <v>0</v>
      </c>
      <c r="Q157" s="243">
        <v>16</v>
      </c>
      <c r="R157" s="243">
        <v>74</v>
      </c>
      <c r="S157" s="244">
        <f t="shared" si="10"/>
        <v>90</v>
      </c>
      <c r="U157" s="81" t="s">
        <v>127</v>
      </c>
      <c r="V157" s="256">
        <v>9244</v>
      </c>
    </row>
    <row r="158" spans="1:22">
      <c r="A158" s="238">
        <v>6</v>
      </c>
      <c r="B158" s="239">
        <v>9</v>
      </c>
      <c r="C158" s="257" t="s">
        <v>128</v>
      </c>
      <c r="D158" s="240" t="s">
        <v>120</v>
      </c>
      <c r="E158" s="242">
        <v>852</v>
      </c>
      <c r="F158" s="242"/>
      <c r="G158" s="242"/>
      <c r="H158" s="242">
        <v>727</v>
      </c>
      <c r="I158" s="242"/>
      <c r="J158" s="241"/>
      <c r="K158" s="241">
        <v>1326</v>
      </c>
      <c r="L158" s="241"/>
      <c r="M158" s="241"/>
      <c r="N158" s="241">
        <f t="shared" si="9"/>
        <v>2905</v>
      </c>
      <c r="O158" s="241">
        <f t="shared" si="9"/>
        <v>0</v>
      </c>
      <c r="P158" s="242">
        <f t="shared" si="11"/>
        <v>0</v>
      </c>
      <c r="Q158" s="243">
        <v>15</v>
      </c>
      <c r="R158" s="243">
        <v>72</v>
      </c>
      <c r="S158" s="244">
        <f t="shared" si="10"/>
        <v>87</v>
      </c>
      <c r="U158" s="258" t="s">
        <v>129</v>
      </c>
      <c r="V158" s="256">
        <v>9180</v>
      </c>
    </row>
    <row r="159" spans="1:22">
      <c r="A159" s="247">
        <v>7</v>
      </c>
      <c r="B159" s="239">
        <v>63</v>
      </c>
      <c r="C159" s="259" t="s">
        <v>130</v>
      </c>
      <c r="D159" s="240" t="s">
        <v>131</v>
      </c>
      <c r="E159" s="241">
        <v>319</v>
      </c>
      <c r="F159" s="242"/>
      <c r="G159" s="242"/>
      <c r="H159" s="242">
        <v>1394</v>
      </c>
      <c r="I159" s="242"/>
      <c r="J159" s="242"/>
      <c r="K159" s="241">
        <v>1119</v>
      </c>
      <c r="L159" s="241"/>
      <c r="M159" s="241"/>
      <c r="N159" s="241">
        <f t="shared" si="9"/>
        <v>2832</v>
      </c>
      <c r="O159" s="241">
        <f t="shared" si="9"/>
        <v>0</v>
      </c>
      <c r="P159" s="242">
        <f t="shared" si="11"/>
        <v>0</v>
      </c>
      <c r="Q159" s="243">
        <v>14</v>
      </c>
      <c r="R159" s="243">
        <v>68</v>
      </c>
      <c r="S159" s="244">
        <f t="shared" si="10"/>
        <v>82</v>
      </c>
      <c r="U159" s="260" t="s">
        <v>132</v>
      </c>
      <c r="V159" s="261">
        <v>8914</v>
      </c>
    </row>
    <row r="160" spans="1:22">
      <c r="A160" s="238">
        <v>8</v>
      </c>
      <c r="B160" s="239">
        <v>38</v>
      </c>
      <c r="C160" s="240" t="s">
        <v>56</v>
      </c>
      <c r="D160" s="240" t="s">
        <v>133</v>
      </c>
      <c r="E160" s="241">
        <v>1108</v>
      </c>
      <c r="F160" s="241"/>
      <c r="G160" s="241"/>
      <c r="H160" s="241">
        <v>755</v>
      </c>
      <c r="I160" s="241"/>
      <c r="J160" s="241"/>
      <c r="K160" s="241">
        <v>795</v>
      </c>
      <c r="L160" s="241"/>
      <c r="M160" s="241"/>
      <c r="N160" s="241">
        <f t="shared" si="9"/>
        <v>2658</v>
      </c>
      <c r="O160" s="241">
        <f t="shared" si="9"/>
        <v>0</v>
      </c>
      <c r="P160" s="242">
        <f t="shared" si="11"/>
        <v>0</v>
      </c>
      <c r="Q160" s="243">
        <v>13</v>
      </c>
      <c r="R160" s="243">
        <v>66</v>
      </c>
      <c r="S160" s="244">
        <f t="shared" si="10"/>
        <v>79</v>
      </c>
      <c r="U160" s="81" t="s">
        <v>131</v>
      </c>
      <c r="V160" s="261">
        <v>8734</v>
      </c>
    </row>
    <row r="161" spans="1:22">
      <c r="A161" s="247">
        <v>9</v>
      </c>
      <c r="B161" s="239">
        <v>26</v>
      </c>
      <c r="C161" s="240" t="s">
        <v>52</v>
      </c>
      <c r="D161" s="240" t="s">
        <v>94</v>
      </c>
      <c r="E161" s="241">
        <v>1106</v>
      </c>
      <c r="F161" s="242"/>
      <c r="G161" s="242"/>
      <c r="H161" s="242">
        <v>696</v>
      </c>
      <c r="I161" s="242"/>
      <c r="J161" s="242"/>
      <c r="K161" s="241">
        <v>855</v>
      </c>
      <c r="L161" s="241"/>
      <c r="M161" s="241"/>
      <c r="N161" s="241">
        <f t="shared" si="9"/>
        <v>2657</v>
      </c>
      <c r="O161" s="241">
        <f t="shared" si="9"/>
        <v>0</v>
      </c>
      <c r="P161" s="242">
        <f t="shared" si="11"/>
        <v>0</v>
      </c>
      <c r="Q161" s="243">
        <v>12</v>
      </c>
      <c r="R161" s="243">
        <v>66</v>
      </c>
      <c r="S161" s="244">
        <f t="shared" si="10"/>
        <v>78</v>
      </c>
      <c r="U161" s="81" t="s">
        <v>134</v>
      </c>
      <c r="V161" s="261">
        <v>8708</v>
      </c>
    </row>
    <row r="162" spans="1:22">
      <c r="A162" s="238">
        <v>10</v>
      </c>
      <c r="B162" s="239">
        <v>53</v>
      </c>
      <c r="C162" s="262" t="s">
        <v>135</v>
      </c>
      <c r="D162" s="240" t="s">
        <v>132</v>
      </c>
      <c r="E162" s="241">
        <v>801</v>
      </c>
      <c r="F162" s="242"/>
      <c r="G162" s="242"/>
      <c r="H162" s="242">
        <v>821</v>
      </c>
      <c r="I162" s="242"/>
      <c r="J162" s="242"/>
      <c r="K162" s="241">
        <v>1028</v>
      </c>
      <c r="L162" s="241"/>
      <c r="M162" s="241"/>
      <c r="N162" s="241">
        <f t="shared" si="9"/>
        <v>2650</v>
      </c>
      <c r="O162" s="241">
        <f t="shared" si="9"/>
        <v>0</v>
      </c>
      <c r="P162" s="242">
        <f t="shared" si="11"/>
        <v>0</v>
      </c>
      <c r="Q162" s="243">
        <v>11</v>
      </c>
      <c r="R162" s="243">
        <v>66</v>
      </c>
      <c r="S162" s="244">
        <f t="shared" si="10"/>
        <v>77</v>
      </c>
      <c r="U162" s="263" t="s">
        <v>94</v>
      </c>
      <c r="V162" s="261">
        <v>8614</v>
      </c>
    </row>
    <row r="163" spans="1:22">
      <c r="A163" s="247">
        <v>11</v>
      </c>
      <c r="B163" s="239">
        <v>58</v>
      </c>
      <c r="C163" s="240" t="s">
        <v>2</v>
      </c>
      <c r="D163" s="240" t="s">
        <v>122</v>
      </c>
      <c r="E163" s="241">
        <v>846</v>
      </c>
      <c r="F163" s="242"/>
      <c r="G163" s="242"/>
      <c r="H163" s="242">
        <v>1307</v>
      </c>
      <c r="I163" s="242"/>
      <c r="J163" s="242"/>
      <c r="K163" s="241">
        <v>497</v>
      </c>
      <c r="L163" s="241"/>
      <c r="M163" s="241"/>
      <c r="N163" s="241">
        <f t="shared" si="9"/>
        <v>2650</v>
      </c>
      <c r="O163" s="241">
        <f t="shared" si="9"/>
        <v>0</v>
      </c>
      <c r="P163" s="242">
        <f t="shared" si="11"/>
        <v>0</v>
      </c>
      <c r="Q163" s="243">
        <v>10</v>
      </c>
      <c r="R163" s="243">
        <v>66</v>
      </c>
      <c r="S163" s="244">
        <f t="shared" si="10"/>
        <v>76</v>
      </c>
      <c r="U163" s="81" t="s">
        <v>136</v>
      </c>
      <c r="V163" s="261">
        <v>8427</v>
      </c>
    </row>
    <row r="164" spans="1:22">
      <c r="A164" s="238">
        <v>12</v>
      </c>
      <c r="B164" s="239">
        <v>39</v>
      </c>
      <c r="C164" s="240" t="s">
        <v>57</v>
      </c>
      <c r="D164" s="240" t="s">
        <v>127</v>
      </c>
      <c r="E164" s="241">
        <v>875</v>
      </c>
      <c r="F164" s="241"/>
      <c r="G164" s="241"/>
      <c r="H164" s="241">
        <v>798</v>
      </c>
      <c r="I164" s="241"/>
      <c r="J164" s="241"/>
      <c r="K164" s="241">
        <v>966</v>
      </c>
      <c r="L164" s="241"/>
      <c r="M164" s="241"/>
      <c r="N164" s="241">
        <f t="shared" si="9"/>
        <v>2639</v>
      </c>
      <c r="O164" s="241">
        <f t="shared" si="9"/>
        <v>0</v>
      </c>
      <c r="P164" s="242">
        <f t="shared" si="11"/>
        <v>0</v>
      </c>
      <c r="Q164" s="243">
        <v>9</v>
      </c>
      <c r="R164" s="243">
        <v>64</v>
      </c>
      <c r="S164" s="244">
        <f t="shared" ref="S164:S172" si="12">SUM(Q164:R164)</f>
        <v>73</v>
      </c>
      <c r="U164" s="81" t="s">
        <v>133</v>
      </c>
      <c r="V164" s="261">
        <v>7793</v>
      </c>
    </row>
    <row r="165" spans="1:22">
      <c r="A165" s="247">
        <v>13</v>
      </c>
      <c r="B165" s="253">
        <v>8</v>
      </c>
      <c r="C165" s="254" t="s">
        <v>137</v>
      </c>
      <c r="D165" s="254"/>
      <c r="E165" s="255">
        <v>762</v>
      </c>
      <c r="F165" s="255"/>
      <c r="G165" s="255"/>
      <c r="H165" s="255">
        <v>1192</v>
      </c>
      <c r="I165" s="255"/>
      <c r="J165" s="255"/>
      <c r="K165" s="255">
        <v>655</v>
      </c>
      <c r="L165" s="255"/>
      <c r="M165" s="255"/>
      <c r="N165" s="241">
        <f t="shared" si="9"/>
        <v>2609</v>
      </c>
      <c r="O165" s="241">
        <f t="shared" si="9"/>
        <v>0</v>
      </c>
      <c r="P165" s="242">
        <f t="shared" si="11"/>
        <v>0</v>
      </c>
      <c r="Q165" s="243">
        <v>8</v>
      </c>
      <c r="R165" s="243">
        <v>64</v>
      </c>
      <c r="S165" s="244">
        <f t="shared" si="12"/>
        <v>72</v>
      </c>
      <c r="U165" s="81" t="s">
        <v>138</v>
      </c>
      <c r="V165" s="261">
        <v>7270</v>
      </c>
    </row>
    <row r="166" spans="1:22" ht="15.75" thickBot="1">
      <c r="A166" s="264">
        <v>14</v>
      </c>
      <c r="B166" s="265">
        <v>43</v>
      </c>
      <c r="C166" s="266" t="s">
        <v>69</v>
      </c>
      <c r="D166" s="266" t="s">
        <v>129</v>
      </c>
      <c r="E166" s="267">
        <v>657</v>
      </c>
      <c r="F166" s="267"/>
      <c r="G166" s="267"/>
      <c r="H166" s="267">
        <v>897</v>
      </c>
      <c r="I166" s="267"/>
      <c r="J166" s="268"/>
      <c r="K166" s="268">
        <v>1049</v>
      </c>
      <c r="L166" s="268"/>
      <c r="M166" s="268"/>
      <c r="N166" s="268">
        <f t="shared" si="9"/>
        <v>2603</v>
      </c>
      <c r="O166" s="268">
        <f t="shared" si="9"/>
        <v>0</v>
      </c>
      <c r="P166" s="267">
        <f t="shared" si="11"/>
        <v>0</v>
      </c>
      <c r="Q166" s="269">
        <v>7</v>
      </c>
      <c r="R166" s="269">
        <v>64</v>
      </c>
      <c r="S166" s="270">
        <f t="shared" si="12"/>
        <v>71</v>
      </c>
      <c r="U166" s="81" t="s">
        <v>139</v>
      </c>
      <c r="V166" s="261">
        <v>7119</v>
      </c>
    </row>
    <row r="167" spans="1:22">
      <c r="A167" s="271">
        <v>15</v>
      </c>
      <c r="B167" s="272">
        <v>65</v>
      </c>
      <c r="C167" s="273" t="s">
        <v>140</v>
      </c>
      <c r="D167" s="273" t="s">
        <v>120</v>
      </c>
      <c r="E167" s="274">
        <v>979</v>
      </c>
      <c r="F167" s="274"/>
      <c r="G167" s="274"/>
      <c r="H167" s="274">
        <v>752</v>
      </c>
      <c r="I167" s="274"/>
      <c r="J167" s="275"/>
      <c r="K167" s="275">
        <v>866</v>
      </c>
      <c r="L167" s="275"/>
      <c r="M167" s="275"/>
      <c r="N167" s="275">
        <f t="shared" si="9"/>
        <v>2597</v>
      </c>
      <c r="O167" s="272">
        <f t="shared" si="9"/>
        <v>0</v>
      </c>
      <c r="P167" s="276">
        <f t="shared" si="11"/>
        <v>0</v>
      </c>
      <c r="Q167" s="277">
        <v>6</v>
      </c>
      <c r="R167" s="278">
        <v>62</v>
      </c>
      <c r="S167" s="279">
        <f t="shared" si="12"/>
        <v>68</v>
      </c>
      <c r="U167" s="81" t="s">
        <v>62</v>
      </c>
      <c r="V167" s="261">
        <v>6714</v>
      </c>
    </row>
    <row r="168" spans="1:22" ht="15.75" thickBot="1">
      <c r="A168" s="280">
        <v>16</v>
      </c>
      <c r="B168" s="241">
        <v>68</v>
      </c>
      <c r="C168" s="240" t="s">
        <v>20</v>
      </c>
      <c r="D168" s="240"/>
      <c r="E168" s="281">
        <v>888</v>
      </c>
      <c r="F168" s="281"/>
      <c r="G168" s="281"/>
      <c r="H168" s="281">
        <v>895</v>
      </c>
      <c r="I168" s="281"/>
      <c r="J168" s="281"/>
      <c r="K168" s="281">
        <v>810</v>
      </c>
      <c r="L168" s="281"/>
      <c r="M168" s="281"/>
      <c r="N168" s="281">
        <f t="shared" si="9"/>
        <v>2593</v>
      </c>
      <c r="O168" s="241">
        <f t="shared" si="9"/>
        <v>0</v>
      </c>
      <c r="P168" s="282">
        <f t="shared" si="11"/>
        <v>0</v>
      </c>
      <c r="Q168" s="243">
        <v>5</v>
      </c>
      <c r="R168" s="283">
        <v>62</v>
      </c>
      <c r="S168" s="284">
        <f t="shared" si="12"/>
        <v>67</v>
      </c>
      <c r="U168" s="285" t="s">
        <v>141</v>
      </c>
      <c r="V168" s="286">
        <v>5717</v>
      </c>
    </row>
    <row r="169" spans="1:22">
      <c r="A169" s="287">
        <v>17</v>
      </c>
      <c r="B169" s="241">
        <v>80</v>
      </c>
      <c r="C169" s="240" t="s">
        <v>85</v>
      </c>
      <c r="D169" s="240" t="s">
        <v>129</v>
      </c>
      <c r="E169" s="288">
        <v>626</v>
      </c>
      <c r="F169" s="288"/>
      <c r="G169" s="288"/>
      <c r="H169" s="288">
        <v>1119</v>
      </c>
      <c r="I169" s="288"/>
      <c r="J169" s="281"/>
      <c r="K169" s="281">
        <v>829</v>
      </c>
      <c r="L169" s="281"/>
      <c r="M169" s="281"/>
      <c r="N169" s="281">
        <f t="shared" si="9"/>
        <v>2574</v>
      </c>
      <c r="O169" s="241">
        <f t="shared" si="9"/>
        <v>0</v>
      </c>
      <c r="P169" s="282">
        <f t="shared" si="11"/>
        <v>0</v>
      </c>
      <c r="Q169" s="243">
        <v>4</v>
      </c>
      <c r="R169" s="283">
        <v>62</v>
      </c>
      <c r="S169" s="284">
        <f t="shared" si="12"/>
        <v>66</v>
      </c>
    </row>
    <row r="170" spans="1:22">
      <c r="A170" s="280">
        <v>18</v>
      </c>
      <c r="B170" s="241">
        <v>81</v>
      </c>
      <c r="C170" s="240" t="s">
        <v>142</v>
      </c>
      <c r="D170" s="240" t="s">
        <v>134</v>
      </c>
      <c r="E170" s="281">
        <v>667</v>
      </c>
      <c r="F170" s="288"/>
      <c r="G170" s="288"/>
      <c r="H170" s="288">
        <v>1181</v>
      </c>
      <c r="I170" s="288"/>
      <c r="J170" s="288"/>
      <c r="K170" s="281">
        <v>720</v>
      </c>
      <c r="L170" s="281"/>
      <c r="M170" s="281"/>
      <c r="N170" s="281">
        <f t="shared" si="9"/>
        <v>2568</v>
      </c>
      <c r="O170" s="241">
        <f t="shared" si="9"/>
        <v>0</v>
      </c>
      <c r="P170" s="282">
        <f t="shared" si="11"/>
        <v>0</v>
      </c>
      <c r="Q170" s="243">
        <v>3</v>
      </c>
      <c r="R170" s="283">
        <v>62</v>
      </c>
      <c r="S170" s="284">
        <f t="shared" si="12"/>
        <v>65</v>
      </c>
    </row>
    <row r="171" spans="1:22">
      <c r="A171" s="287">
        <v>19</v>
      </c>
      <c r="B171" s="241">
        <v>22</v>
      </c>
      <c r="C171" s="248" t="s">
        <v>35</v>
      </c>
      <c r="D171" s="240" t="s">
        <v>136</v>
      </c>
      <c r="E171" s="281">
        <v>1024</v>
      </c>
      <c r="F171" s="288"/>
      <c r="G171" s="288"/>
      <c r="H171" s="288">
        <v>966</v>
      </c>
      <c r="I171" s="288"/>
      <c r="J171" s="288"/>
      <c r="K171" s="281">
        <v>476</v>
      </c>
      <c r="L171" s="281"/>
      <c r="M171" s="281"/>
      <c r="N171" s="281">
        <f t="shared" si="9"/>
        <v>2466</v>
      </c>
      <c r="O171" s="241">
        <f t="shared" si="9"/>
        <v>0</v>
      </c>
      <c r="P171" s="282">
        <f t="shared" si="11"/>
        <v>0</v>
      </c>
      <c r="Q171" s="243">
        <v>2</v>
      </c>
      <c r="R171" s="283">
        <v>58</v>
      </c>
      <c r="S171" s="284">
        <f t="shared" si="12"/>
        <v>60</v>
      </c>
    </row>
    <row r="172" spans="1:22">
      <c r="A172" s="280">
        <v>20</v>
      </c>
      <c r="B172" s="255">
        <v>47</v>
      </c>
      <c r="C172" s="254" t="s">
        <v>102</v>
      </c>
      <c r="D172" s="254" t="s">
        <v>129</v>
      </c>
      <c r="E172" s="289">
        <v>774</v>
      </c>
      <c r="F172" s="289"/>
      <c r="G172" s="289"/>
      <c r="H172" s="289">
        <v>692</v>
      </c>
      <c r="I172" s="289"/>
      <c r="J172" s="289"/>
      <c r="K172" s="289">
        <v>988</v>
      </c>
      <c r="L172" s="289"/>
      <c r="M172" s="289"/>
      <c r="N172" s="281">
        <f t="shared" si="9"/>
        <v>2454</v>
      </c>
      <c r="O172" s="241">
        <f t="shared" si="9"/>
        <v>0</v>
      </c>
      <c r="P172" s="282">
        <f t="shared" si="11"/>
        <v>0</v>
      </c>
      <c r="Q172" s="243">
        <v>1</v>
      </c>
      <c r="R172" s="283">
        <v>58</v>
      </c>
      <c r="S172" s="284">
        <f t="shared" si="12"/>
        <v>59</v>
      </c>
    </row>
    <row r="173" spans="1:22">
      <c r="A173" s="287">
        <v>21</v>
      </c>
      <c r="B173" s="241">
        <v>49</v>
      </c>
      <c r="C173" s="257" t="s">
        <v>143</v>
      </c>
      <c r="D173" s="257" t="s">
        <v>132</v>
      </c>
      <c r="E173" s="288">
        <v>1257</v>
      </c>
      <c r="F173" s="288"/>
      <c r="G173" s="288"/>
      <c r="H173" s="288">
        <v>348</v>
      </c>
      <c r="I173" s="288"/>
      <c r="J173" s="281"/>
      <c r="K173" s="281">
        <v>792</v>
      </c>
      <c r="L173" s="281"/>
      <c r="M173" s="281"/>
      <c r="N173" s="281">
        <f t="shared" si="9"/>
        <v>2397</v>
      </c>
      <c r="O173" s="241">
        <f t="shared" si="9"/>
        <v>0</v>
      </c>
      <c r="P173" s="282">
        <f t="shared" si="11"/>
        <v>0</v>
      </c>
      <c r="Q173" s="243"/>
      <c r="R173" s="283">
        <v>54</v>
      </c>
      <c r="S173" s="284">
        <f t="shared" si="10"/>
        <v>54</v>
      </c>
    </row>
    <row r="174" spans="1:22">
      <c r="A174" s="280">
        <v>22</v>
      </c>
      <c r="B174" s="241">
        <v>62</v>
      </c>
      <c r="C174" s="262" t="s">
        <v>144</v>
      </c>
      <c r="D174" s="240" t="s">
        <v>122</v>
      </c>
      <c r="E174" s="281">
        <v>737</v>
      </c>
      <c r="F174" s="281"/>
      <c r="G174" s="281"/>
      <c r="H174" s="281">
        <v>716</v>
      </c>
      <c r="I174" s="281"/>
      <c r="J174" s="281"/>
      <c r="K174" s="281">
        <v>936</v>
      </c>
      <c r="L174" s="281"/>
      <c r="M174" s="281"/>
      <c r="N174" s="281">
        <f t="shared" si="9"/>
        <v>2389</v>
      </c>
      <c r="O174" s="241">
        <f t="shared" si="9"/>
        <v>0</v>
      </c>
      <c r="P174" s="282">
        <f t="shared" si="11"/>
        <v>0</v>
      </c>
      <c r="Q174" s="243"/>
      <c r="R174" s="283">
        <v>54</v>
      </c>
      <c r="S174" s="284">
        <f t="shared" si="10"/>
        <v>54</v>
      </c>
    </row>
    <row r="175" spans="1:22">
      <c r="A175" s="287">
        <v>23</v>
      </c>
      <c r="B175" s="241">
        <v>88</v>
      </c>
      <c r="C175" s="240" t="s">
        <v>145</v>
      </c>
      <c r="D175" s="240"/>
      <c r="E175" s="281">
        <v>944</v>
      </c>
      <c r="F175" s="288"/>
      <c r="G175" s="288"/>
      <c r="H175" s="288">
        <v>804</v>
      </c>
      <c r="I175" s="288"/>
      <c r="J175" s="288"/>
      <c r="K175" s="281">
        <v>638</v>
      </c>
      <c r="L175" s="281"/>
      <c r="M175" s="281"/>
      <c r="N175" s="281">
        <f t="shared" si="9"/>
        <v>2386</v>
      </c>
      <c r="O175" s="241">
        <f t="shared" si="9"/>
        <v>0</v>
      </c>
      <c r="P175" s="282">
        <f t="shared" si="11"/>
        <v>0</v>
      </c>
      <c r="Q175" s="243"/>
      <c r="R175" s="283">
        <v>54</v>
      </c>
      <c r="S175" s="284">
        <f t="shared" si="10"/>
        <v>54</v>
      </c>
    </row>
    <row r="176" spans="1:22">
      <c r="A176" s="280">
        <v>24</v>
      </c>
      <c r="B176" s="241">
        <v>17</v>
      </c>
      <c r="C176" s="290" t="s">
        <v>47</v>
      </c>
      <c r="D176" s="240" t="s">
        <v>48</v>
      </c>
      <c r="E176" s="281">
        <v>497</v>
      </c>
      <c r="F176" s="288"/>
      <c r="G176" s="288"/>
      <c r="H176" s="288">
        <v>1144</v>
      </c>
      <c r="I176" s="288"/>
      <c r="J176" s="288"/>
      <c r="K176" s="281">
        <v>741</v>
      </c>
      <c r="L176" s="281"/>
      <c r="M176" s="281"/>
      <c r="N176" s="281">
        <f t="shared" si="9"/>
        <v>2382</v>
      </c>
      <c r="O176" s="241">
        <f t="shared" si="9"/>
        <v>0</v>
      </c>
      <c r="P176" s="282">
        <f t="shared" si="11"/>
        <v>0</v>
      </c>
      <c r="Q176" s="243"/>
      <c r="R176" s="283">
        <v>54</v>
      </c>
      <c r="S176" s="284">
        <f t="shared" si="10"/>
        <v>54</v>
      </c>
    </row>
    <row r="177" spans="1:19">
      <c r="A177" s="287">
        <v>25</v>
      </c>
      <c r="B177" s="241">
        <v>45</v>
      </c>
      <c r="C177" s="240" t="s">
        <v>18</v>
      </c>
      <c r="D177" s="240" t="s">
        <v>132</v>
      </c>
      <c r="E177" s="281">
        <v>686</v>
      </c>
      <c r="F177" s="288"/>
      <c r="G177" s="288"/>
      <c r="H177" s="288">
        <v>1003</v>
      </c>
      <c r="I177" s="288"/>
      <c r="J177" s="288"/>
      <c r="K177" s="281">
        <v>689</v>
      </c>
      <c r="L177" s="281"/>
      <c r="M177" s="281"/>
      <c r="N177" s="281">
        <f t="shared" si="9"/>
        <v>2378</v>
      </c>
      <c r="O177" s="241">
        <f t="shared" si="9"/>
        <v>0</v>
      </c>
      <c r="P177" s="282">
        <f t="shared" si="11"/>
        <v>0</v>
      </c>
      <c r="Q177" s="243"/>
      <c r="R177" s="283">
        <v>54</v>
      </c>
      <c r="S177" s="284">
        <f t="shared" si="10"/>
        <v>54</v>
      </c>
    </row>
    <row r="178" spans="1:19">
      <c r="A178" s="280">
        <v>26</v>
      </c>
      <c r="B178" s="241">
        <v>27</v>
      </c>
      <c r="C178" s="240" t="s">
        <v>68</v>
      </c>
      <c r="D178" s="240" t="s">
        <v>127</v>
      </c>
      <c r="E178" s="281">
        <v>957</v>
      </c>
      <c r="F178" s="288"/>
      <c r="G178" s="288"/>
      <c r="H178" s="288">
        <v>679</v>
      </c>
      <c r="I178" s="288"/>
      <c r="J178" s="288"/>
      <c r="K178" s="281">
        <v>736</v>
      </c>
      <c r="L178" s="281"/>
      <c r="M178" s="281"/>
      <c r="N178" s="281">
        <f t="shared" si="9"/>
        <v>2372</v>
      </c>
      <c r="O178" s="255"/>
      <c r="P178" s="291"/>
      <c r="Q178" s="243"/>
      <c r="R178" s="283">
        <v>54</v>
      </c>
      <c r="S178" s="284">
        <f t="shared" si="10"/>
        <v>54</v>
      </c>
    </row>
    <row r="179" spans="1:19">
      <c r="A179" s="287">
        <v>27</v>
      </c>
      <c r="B179" s="280">
        <v>56</v>
      </c>
      <c r="C179" s="254" t="s">
        <v>146</v>
      </c>
      <c r="D179" s="254" t="s">
        <v>131</v>
      </c>
      <c r="E179" s="289">
        <v>995</v>
      </c>
      <c r="F179" s="289"/>
      <c r="G179" s="289"/>
      <c r="H179" s="289">
        <v>369</v>
      </c>
      <c r="I179" s="289"/>
      <c r="J179" s="289"/>
      <c r="K179" s="289">
        <v>990</v>
      </c>
      <c r="L179" s="289"/>
      <c r="M179" s="289"/>
      <c r="N179" s="281">
        <f t="shared" si="9"/>
        <v>2354</v>
      </c>
      <c r="O179" s="241">
        <f t="shared" si="9"/>
        <v>0</v>
      </c>
      <c r="P179" s="282">
        <f t="shared" ref="P179:P240" si="13">SUM(G179+J179+M179)</f>
        <v>0</v>
      </c>
      <c r="Q179" s="243"/>
      <c r="R179" s="283">
        <v>54</v>
      </c>
      <c r="S179" s="284">
        <f t="shared" si="10"/>
        <v>54</v>
      </c>
    </row>
    <row r="180" spans="1:19">
      <c r="A180" s="280">
        <v>28</v>
      </c>
      <c r="B180" s="280">
        <v>25</v>
      </c>
      <c r="C180" s="254" t="s">
        <v>147</v>
      </c>
      <c r="D180" s="254" t="s">
        <v>134</v>
      </c>
      <c r="E180" s="289">
        <v>616</v>
      </c>
      <c r="F180" s="289"/>
      <c r="G180" s="289"/>
      <c r="H180" s="289">
        <v>1064</v>
      </c>
      <c r="I180" s="289"/>
      <c r="J180" s="289"/>
      <c r="K180" s="289">
        <v>670</v>
      </c>
      <c r="L180" s="289"/>
      <c r="M180" s="289"/>
      <c r="N180" s="281">
        <f t="shared" si="9"/>
        <v>2350</v>
      </c>
      <c r="O180" s="241">
        <f t="shared" si="9"/>
        <v>0</v>
      </c>
      <c r="P180" s="282">
        <f t="shared" si="13"/>
        <v>0</v>
      </c>
      <c r="Q180" s="243"/>
      <c r="R180" s="283">
        <v>54</v>
      </c>
      <c r="S180" s="284">
        <f t="shared" si="10"/>
        <v>54</v>
      </c>
    </row>
    <row r="181" spans="1:19">
      <c r="A181" s="287">
        <v>29</v>
      </c>
      <c r="B181" s="255">
        <v>14</v>
      </c>
      <c r="C181" s="240" t="s">
        <v>66</v>
      </c>
      <c r="D181" s="240" t="s">
        <v>94</v>
      </c>
      <c r="E181" s="288">
        <v>1470</v>
      </c>
      <c r="F181" s="288">
        <v>12</v>
      </c>
      <c r="G181" s="288"/>
      <c r="H181" s="288">
        <v>162</v>
      </c>
      <c r="I181" s="288"/>
      <c r="J181" s="281"/>
      <c r="K181" s="281">
        <v>703</v>
      </c>
      <c r="L181" s="281"/>
      <c r="M181" s="281"/>
      <c r="N181" s="281">
        <f t="shared" si="9"/>
        <v>2335</v>
      </c>
      <c r="O181" s="241">
        <f t="shared" si="9"/>
        <v>12</v>
      </c>
      <c r="P181" s="282">
        <f t="shared" si="13"/>
        <v>0</v>
      </c>
      <c r="Q181" s="243"/>
      <c r="R181" s="283">
        <v>52</v>
      </c>
      <c r="S181" s="284">
        <f t="shared" si="10"/>
        <v>52</v>
      </c>
    </row>
    <row r="182" spans="1:19">
      <c r="A182" s="280">
        <v>30</v>
      </c>
      <c r="B182" s="280">
        <v>41</v>
      </c>
      <c r="C182" s="254" t="s">
        <v>148</v>
      </c>
      <c r="D182" s="254"/>
      <c r="E182" s="289">
        <v>903</v>
      </c>
      <c r="F182" s="289"/>
      <c r="G182" s="289"/>
      <c r="H182" s="289">
        <v>677</v>
      </c>
      <c r="I182" s="289"/>
      <c r="J182" s="289"/>
      <c r="K182" s="289">
        <v>732</v>
      </c>
      <c r="L182" s="289"/>
      <c r="M182" s="289"/>
      <c r="N182" s="281">
        <f t="shared" si="9"/>
        <v>2312</v>
      </c>
      <c r="O182" s="241">
        <f t="shared" si="9"/>
        <v>0</v>
      </c>
      <c r="P182" s="282">
        <f t="shared" si="13"/>
        <v>0</v>
      </c>
      <c r="Q182" s="243"/>
      <c r="R182" s="283">
        <v>52</v>
      </c>
      <c r="S182" s="284">
        <f t="shared" si="10"/>
        <v>52</v>
      </c>
    </row>
    <row r="183" spans="1:19">
      <c r="A183" s="287">
        <v>31</v>
      </c>
      <c r="B183" s="241">
        <v>69</v>
      </c>
      <c r="C183" s="240" t="s">
        <v>33</v>
      </c>
      <c r="D183" s="240" t="s">
        <v>120</v>
      </c>
      <c r="E183" s="281">
        <v>1150</v>
      </c>
      <c r="F183" s="281"/>
      <c r="G183" s="281"/>
      <c r="H183" s="281">
        <v>727</v>
      </c>
      <c r="I183" s="281"/>
      <c r="J183" s="281"/>
      <c r="K183" s="281">
        <v>404</v>
      </c>
      <c r="L183" s="281"/>
      <c r="M183" s="281"/>
      <c r="N183" s="281">
        <f t="shared" si="9"/>
        <v>2281</v>
      </c>
      <c r="O183" s="241">
        <f t="shared" si="9"/>
        <v>0</v>
      </c>
      <c r="P183" s="282">
        <f t="shared" si="13"/>
        <v>0</v>
      </c>
      <c r="Q183" s="243"/>
      <c r="R183" s="283">
        <v>50</v>
      </c>
      <c r="S183" s="284">
        <f t="shared" si="10"/>
        <v>50</v>
      </c>
    </row>
    <row r="184" spans="1:19">
      <c r="A184" s="280">
        <v>32</v>
      </c>
      <c r="B184" s="241">
        <v>3</v>
      </c>
      <c r="C184" s="240" t="s">
        <v>149</v>
      </c>
      <c r="D184" s="240" t="s">
        <v>139</v>
      </c>
      <c r="E184" s="281">
        <v>580</v>
      </c>
      <c r="F184" s="288"/>
      <c r="G184" s="288"/>
      <c r="H184" s="288">
        <v>986</v>
      </c>
      <c r="I184" s="288"/>
      <c r="J184" s="288"/>
      <c r="K184" s="281">
        <v>712</v>
      </c>
      <c r="L184" s="281"/>
      <c r="M184" s="281"/>
      <c r="N184" s="281">
        <f t="shared" si="9"/>
        <v>2278</v>
      </c>
      <c r="O184" s="241">
        <f t="shared" si="9"/>
        <v>0</v>
      </c>
      <c r="P184" s="282">
        <f t="shared" si="13"/>
        <v>0</v>
      </c>
      <c r="Q184" s="243"/>
      <c r="R184" s="283">
        <v>50</v>
      </c>
      <c r="S184" s="284">
        <f t="shared" si="10"/>
        <v>50</v>
      </c>
    </row>
    <row r="185" spans="1:19">
      <c r="A185" s="287">
        <v>33</v>
      </c>
      <c r="B185" s="280">
        <v>75</v>
      </c>
      <c r="C185" s="254" t="s">
        <v>150</v>
      </c>
      <c r="D185" s="254" t="s">
        <v>131</v>
      </c>
      <c r="E185" s="289">
        <v>955</v>
      </c>
      <c r="F185" s="289"/>
      <c r="G185" s="289"/>
      <c r="H185" s="289">
        <v>628</v>
      </c>
      <c r="I185" s="289"/>
      <c r="J185" s="289"/>
      <c r="K185" s="289">
        <v>650</v>
      </c>
      <c r="L185" s="289"/>
      <c r="M185" s="289"/>
      <c r="N185" s="281">
        <f t="shared" ref="N185:O200" si="14">E185+H185+K185</f>
        <v>2233</v>
      </c>
      <c r="O185" s="241">
        <f t="shared" si="14"/>
        <v>0</v>
      </c>
      <c r="P185" s="282">
        <f t="shared" si="13"/>
        <v>0</v>
      </c>
      <c r="Q185" s="243"/>
      <c r="R185" s="283">
        <v>48</v>
      </c>
      <c r="S185" s="284">
        <f t="shared" ref="S185:S240" si="15">SUM(Q185:R185)</f>
        <v>48</v>
      </c>
    </row>
    <row r="186" spans="1:19">
      <c r="A186" s="280">
        <v>34</v>
      </c>
      <c r="B186" s="241">
        <v>4</v>
      </c>
      <c r="C186" s="262" t="s">
        <v>151</v>
      </c>
      <c r="D186" s="240"/>
      <c r="E186" s="288">
        <v>717</v>
      </c>
      <c r="F186" s="288"/>
      <c r="G186" s="288"/>
      <c r="H186" s="281">
        <v>733</v>
      </c>
      <c r="I186" s="288"/>
      <c r="J186" s="288"/>
      <c r="K186" s="281">
        <v>780</v>
      </c>
      <c r="L186" s="281"/>
      <c r="M186" s="281"/>
      <c r="N186" s="281">
        <f t="shared" si="14"/>
        <v>2230</v>
      </c>
      <c r="O186" s="241">
        <f t="shared" si="14"/>
        <v>0</v>
      </c>
      <c r="P186" s="282">
        <f t="shared" si="13"/>
        <v>0</v>
      </c>
      <c r="Q186" s="243"/>
      <c r="R186" s="283">
        <v>48</v>
      </c>
      <c r="S186" s="284">
        <f t="shared" si="15"/>
        <v>48</v>
      </c>
    </row>
    <row r="187" spans="1:19">
      <c r="A187" s="287">
        <v>35</v>
      </c>
      <c r="B187" s="241">
        <v>83</v>
      </c>
      <c r="C187" s="240" t="s">
        <v>34</v>
      </c>
      <c r="D187" s="240" t="s">
        <v>127</v>
      </c>
      <c r="E187" s="288">
        <v>790</v>
      </c>
      <c r="F187" s="288"/>
      <c r="G187" s="288"/>
      <c r="H187" s="288">
        <v>746</v>
      </c>
      <c r="I187" s="288"/>
      <c r="J187" s="281"/>
      <c r="K187" s="281">
        <v>675</v>
      </c>
      <c r="L187" s="281"/>
      <c r="M187" s="281"/>
      <c r="N187" s="281">
        <f t="shared" si="14"/>
        <v>2211</v>
      </c>
      <c r="O187" s="241">
        <f t="shared" si="14"/>
        <v>0</v>
      </c>
      <c r="P187" s="282">
        <f t="shared" si="13"/>
        <v>0</v>
      </c>
      <c r="Q187" s="243"/>
      <c r="R187" s="283">
        <v>48</v>
      </c>
      <c r="S187" s="284">
        <f t="shared" si="15"/>
        <v>48</v>
      </c>
    </row>
    <row r="188" spans="1:19">
      <c r="A188" s="280">
        <v>36</v>
      </c>
      <c r="B188" s="241">
        <v>71</v>
      </c>
      <c r="C188" s="240" t="s">
        <v>24</v>
      </c>
      <c r="D188" s="240" t="s">
        <v>139</v>
      </c>
      <c r="E188" s="288">
        <v>416</v>
      </c>
      <c r="F188" s="288"/>
      <c r="G188" s="288"/>
      <c r="H188" s="288">
        <v>542</v>
      </c>
      <c r="I188" s="288"/>
      <c r="J188" s="281"/>
      <c r="K188" s="281">
        <v>1245</v>
      </c>
      <c r="L188" s="281"/>
      <c r="M188" s="281"/>
      <c r="N188" s="281">
        <f t="shared" si="14"/>
        <v>2203</v>
      </c>
      <c r="O188" s="241">
        <f t="shared" si="14"/>
        <v>0</v>
      </c>
      <c r="P188" s="282">
        <f t="shared" si="13"/>
        <v>0</v>
      </c>
      <c r="Q188" s="243"/>
      <c r="R188" s="283">
        <v>48</v>
      </c>
      <c r="S188" s="284">
        <f t="shared" si="15"/>
        <v>48</v>
      </c>
    </row>
    <row r="189" spans="1:19">
      <c r="A189" s="287">
        <v>37</v>
      </c>
      <c r="B189" s="280">
        <v>44</v>
      </c>
      <c r="C189" s="254" t="s">
        <v>152</v>
      </c>
      <c r="D189" s="254"/>
      <c r="E189" s="289">
        <v>647</v>
      </c>
      <c r="F189" s="289"/>
      <c r="G189" s="289"/>
      <c r="H189" s="289">
        <v>669</v>
      </c>
      <c r="I189" s="289"/>
      <c r="J189" s="289"/>
      <c r="K189" s="289">
        <v>886</v>
      </c>
      <c r="L189" s="289"/>
      <c r="M189" s="289"/>
      <c r="N189" s="281">
        <f t="shared" si="14"/>
        <v>2202</v>
      </c>
      <c r="O189" s="241">
        <f t="shared" si="14"/>
        <v>0</v>
      </c>
      <c r="P189" s="282">
        <f t="shared" si="13"/>
        <v>0</v>
      </c>
      <c r="Q189" s="243"/>
      <c r="R189" s="283">
        <v>48</v>
      </c>
      <c r="S189" s="284">
        <f t="shared" si="15"/>
        <v>48</v>
      </c>
    </row>
    <row r="190" spans="1:19">
      <c r="A190" s="280">
        <v>38</v>
      </c>
      <c r="B190" s="280">
        <v>59</v>
      </c>
      <c r="C190" s="254" t="s">
        <v>153</v>
      </c>
      <c r="D190" s="254" t="s">
        <v>141</v>
      </c>
      <c r="E190" s="289">
        <v>715</v>
      </c>
      <c r="F190" s="289"/>
      <c r="G190" s="289"/>
      <c r="H190" s="289">
        <v>1169</v>
      </c>
      <c r="I190" s="289"/>
      <c r="J190" s="289"/>
      <c r="K190" s="289">
        <v>305</v>
      </c>
      <c r="L190" s="289"/>
      <c r="M190" s="289"/>
      <c r="N190" s="281">
        <f t="shared" si="14"/>
        <v>2189</v>
      </c>
      <c r="O190" s="241">
        <f t="shared" si="14"/>
        <v>0</v>
      </c>
      <c r="P190" s="282">
        <f t="shared" si="13"/>
        <v>0</v>
      </c>
      <c r="Q190" s="243"/>
      <c r="R190" s="283">
        <v>46</v>
      </c>
      <c r="S190" s="284">
        <f t="shared" si="15"/>
        <v>46</v>
      </c>
    </row>
    <row r="191" spans="1:19">
      <c r="A191" s="287">
        <v>39</v>
      </c>
      <c r="B191" s="241">
        <v>46</v>
      </c>
      <c r="C191" s="240" t="s">
        <v>154</v>
      </c>
      <c r="D191" s="240" t="s">
        <v>134</v>
      </c>
      <c r="E191" s="281">
        <v>388</v>
      </c>
      <c r="F191" s="288">
        <v>5</v>
      </c>
      <c r="G191" s="288">
        <v>3</v>
      </c>
      <c r="H191" s="288">
        <v>961</v>
      </c>
      <c r="I191" s="288"/>
      <c r="J191" s="288"/>
      <c r="K191" s="281">
        <v>804</v>
      </c>
      <c r="L191" s="281"/>
      <c r="M191" s="281"/>
      <c r="N191" s="281">
        <f t="shared" si="14"/>
        <v>2153</v>
      </c>
      <c r="O191" s="241">
        <f t="shared" si="14"/>
        <v>5</v>
      </c>
      <c r="P191" s="282">
        <f t="shared" si="13"/>
        <v>3</v>
      </c>
      <c r="Q191" s="243"/>
      <c r="R191" s="283">
        <v>46</v>
      </c>
      <c r="S191" s="284">
        <f t="shared" si="15"/>
        <v>46</v>
      </c>
    </row>
    <row r="192" spans="1:19">
      <c r="A192" s="280">
        <v>40</v>
      </c>
      <c r="B192" s="255">
        <v>73</v>
      </c>
      <c r="C192" s="292" t="s">
        <v>155</v>
      </c>
      <c r="D192" s="292" t="s">
        <v>120</v>
      </c>
      <c r="E192" s="281">
        <v>502</v>
      </c>
      <c r="F192" s="288"/>
      <c r="G192" s="288"/>
      <c r="H192" s="288">
        <v>830</v>
      </c>
      <c r="I192" s="288"/>
      <c r="J192" s="288"/>
      <c r="K192" s="281">
        <v>818</v>
      </c>
      <c r="L192" s="281"/>
      <c r="M192" s="281"/>
      <c r="N192" s="281">
        <f t="shared" si="14"/>
        <v>2150</v>
      </c>
      <c r="O192" s="241">
        <f t="shared" si="14"/>
        <v>0</v>
      </c>
      <c r="P192" s="282">
        <f t="shared" si="13"/>
        <v>0</v>
      </c>
      <c r="Q192" s="243"/>
      <c r="R192" s="283">
        <v>46</v>
      </c>
      <c r="S192" s="284">
        <f t="shared" si="15"/>
        <v>46</v>
      </c>
    </row>
    <row r="193" spans="1:19">
      <c r="A193" s="287">
        <v>41</v>
      </c>
      <c r="B193" s="241">
        <v>51</v>
      </c>
      <c r="C193" s="293" t="s">
        <v>38</v>
      </c>
      <c r="D193" s="240" t="s">
        <v>129</v>
      </c>
      <c r="E193" s="288">
        <v>464</v>
      </c>
      <c r="F193" s="288"/>
      <c r="G193" s="288"/>
      <c r="H193" s="288">
        <v>1014</v>
      </c>
      <c r="I193" s="288"/>
      <c r="J193" s="281"/>
      <c r="K193" s="281">
        <v>650</v>
      </c>
      <c r="L193" s="281"/>
      <c r="M193" s="281"/>
      <c r="N193" s="281">
        <f t="shared" si="14"/>
        <v>2128</v>
      </c>
      <c r="O193" s="241">
        <f t="shared" si="14"/>
        <v>0</v>
      </c>
      <c r="P193" s="282">
        <f t="shared" si="13"/>
        <v>0</v>
      </c>
      <c r="Q193" s="243"/>
      <c r="R193" s="283">
        <v>44</v>
      </c>
      <c r="S193" s="284">
        <f t="shared" si="15"/>
        <v>44</v>
      </c>
    </row>
    <row r="194" spans="1:19">
      <c r="A194" s="280">
        <v>42</v>
      </c>
      <c r="B194" s="280">
        <v>79</v>
      </c>
      <c r="C194" s="254" t="s">
        <v>156</v>
      </c>
      <c r="D194" s="254"/>
      <c r="E194" s="289">
        <v>354</v>
      </c>
      <c r="F194" s="289"/>
      <c r="G194" s="289"/>
      <c r="H194" s="289">
        <v>1014</v>
      </c>
      <c r="I194" s="289"/>
      <c r="J194" s="289"/>
      <c r="K194" s="289">
        <v>746</v>
      </c>
      <c r="L194" s="289"/>
      <c r="M194" s="289"/>
      <c r="N194" s="281">
        <f t="shared" si="14"/>
        <v>2114</v>
      </c>
      <c r="O194" s="241">
        <f t="shared" si="14"/>
        <v>0</v>
      </c>
      <c r="P194" s="282">
        <f t="shared" si="13"/>
        <v>0</v>
      </c>
      <c r="Q194" s="243"/>
      <c r="R194" s="283">
        <v>44</v>
      </c>
      <c r="S194" s="284">
        <f t="shared" si="15"/>
        <v>44</v>
      </c>
    </row>
    <row r="195" spans="1:19">
      <c r="A195" s="287">
        <v>43</v>
      </c>
      <c r="B195" s="241">
        <v>42</v>
      </c>
      <c r="C195" s="240" t="s">
        <v>26</v>
      </c>
      <c r="D195" s="240" t="s">
        <v>94</v>
      </c>
      <c r="E195" s="281">
        <v>701</v>
      </c>
      <c r="F195" s="288"/>
      <c r="G195" s="288"/>
      <c r="H195" s="288">
        <v>543</v>
      </c>
      <c r="I195" s="288"/>
      <c r="J195" s="288"/>
      <c r="K195" s="281">
        <v>868</v>
      </c>
      <c r="L195" s="281"/>
      <c r="M195" s="281"/>
      <c r="N195" s="281">
        <f t="shared" si="14"/>
        <v>2112</v>
      </c>
      <c r="O195" s="241">
        <f t="shared" si="14"/>
        <v>0</v>
      </c>
      <c r="P195" s="282">
        <f t="shared" si="13"/>
        <v>0</v>
      </c>
      <c r="Q195" s="243"/>
      <c r="R195" s="283">
        <v>44</v>
      </c>
      <c r="S195" s="284">
        <f t="shared" si="15"/>
        <v>44</v>
      </c>
    </row>
    <row r="196" spans="1:19">
      <c r="A196" s="280">
        <v>44</v>
      </c>
      <c r="B196" s="241">
        <v>34</v>
      </c>
      <c r="C196" s="240" t="s">
        <v>43</v>
      </c>
      <c r="D196" s="240" t="s">
        <v>136</v>
      </c>
      <c r="E196" s="281">
        <v>980</v>
      </c>
      <c r="F196" s="288"/>
      <c r="G196" s="288"/>
      <c r="H196" s="288">
        <v>857</v>
      </c>
      <c r="I196" s="288"/>
      <c r="J196" s="288"/>
      <c r="K196" s="281">
        <v>268</v>
      </c>
      <c r="L196" s="281"/>
      <c r="M196" s="281"/>
      <c r="N196" s="281">
        <f t="shared" si="14"/>
        <v>2105</v>
      </c>
      <c r="O196" s="241">
        <f t="shared" si="14"/>
        <v>0</v>
      </c>
      <c r="P196" s="282">
        <f t="shared" si="13"/>
        <v>0</v>
      </c>
      <c r="Q196" s="243"/>
      <c r="R196" s="283">
        <v>44</v>
      </c>
      <c r="S196" s="284">
        <f t="shared" si="15"/>
        <v>44</v>
      </c>
    </row>
    <row r="197" spans="1:19">
      <c r="A197" s="287">
        <v>45</v>
      </c>
      <c r="B197" s="241">
        <v>54</v>
      </c>
      <c r="C197" s="240" t="s">
        <v>44</v>
      </c>
      <c r="D197" s="240" t="s">
        <v>136</v>
      </c>
      <c r="E197" s="281">
        <v>688</v>
      </c>
      <c r="F197" s="288"/>
      <c r="G197" s="288"/>
      <c r="H197" s="288">
        <v>630</v>
      </c>
      <c r="I197" s="288"/>
      <c r="J197" s="288"/>
      <c r="K197" s="281">
        <v>784</v>
      </c>
      <c r="L197" s="281"/>
      <c r="M197" s="281"/>
      <c r="N197" s="281">
        <f t="shared" si="14"/>
        <v>2102</v>
      </c>
      <c r="O197" s="241">
        <f t="shared" si="14"/>
        <v>0</v>
      </c>
      <c r="P197" s="282">
        <f t="shared" si="13"/>
        <v>0</v>
      </c>
      <c r="Q197" s="243"/>
      <c r="R197" s="283">
        <v>44</v>
      </c>
      <c r="S197" s="284">
        <f t="shared" si="15"/>
        <v>44</v>
      </c>
    </row>
    <row r="198" spans="1:19">
      <c r="A198" s="280">
        <v>46</v>
      </c>
      <c r="B198" s="241">
        <v>61</v>
      </c>
      <c r="C198" s="262" t="s">
        <v>157</v>
      </c>
      <c r="D198" s="240" t="s">
        <v>48</v>
      </c>
      <c r="E198" s="281">
        <v>963</v>
      </c>
      <c r="F198" s="288"/>
      <c r="G198" s="288"/>
      <c r="H198" s="288">
        <v>706</v>
      </c>
      <c r="I198" s="288"/>
      <c r="J198" s="288"/>
      <c r="K198" s="281">
        <v>402</v>
      </c>
      <c r="L198" s="281"/>
      <c r="M198" s="281"/>
      <c r="N198" s="281">
        <f t="shared" si="14"/>
        <v>2071</v>
      </c>
      <c r="O198" s="241">
        <f t="shared" si="14"/>
        <v>0</v>
      </c>
      <c r="P198" s="282">
        <f t="shared" si="13"/>
        <v>0</v>
      </c>
      <c r="Q198" s="243"/>
      <c r="R198" s="283">
        <v>42</v>
      </c>
      <c r="S198" s="284">
        <f t="shared" si="15"/>
        <v>42</v>
      </c>
    </row>
    <row r="199" spans="1:19">
      <c r="A199" s="287">
        <v>47</v>
      </c>
      <c r="B199" s="255">
        <v>21</v>
      </c>
      <c r="C199" s="294" t="s">
        <v>158</v>
      </c>
      <c r="D199" s="240" t="s">
        <v>48</v>
      </c>
      <c r="E199" s="281">
        <v>322</v>
      </c>
      <c r="F199" s="288"/>
      <c r="G199" s="288"/>
      <c r="H199" s="288">
        <v>504</v>
      </c>
      <c r="I199" s="288"/>
      <c r="J199" s="288"/>
      <c r="K199" s="281">
        <v>1220</v>
      </c>
      <c r="L199" s="281"/>
      <c r="M199" s="281"/>
      <c r="N199" s="281">
        <f t="shared" si="14"/>
        <v>2046</v>
      </c>
      <c r="O199" s="241">
        <f t="shared" si="14"/>
        <v>0</v>
      </c>
      <c r="P199" s="282">
        <f t="shared" si="13"/>
        <v>0</v>
      </c>
      <c r="Q199" s="243"/>
      <c r="R199" s="283">
        <v>40</v>
      </c>
      <c r="S199" s="284">
        <f t="shared" si="15"/>
        <v>40</v>
      </c>
    </row>
    <row r="200" spans="1:19">
      <c r="A200" s="280">
        <v>48</v>
      </c>
      <c r="B200" s="241">
        <v>13</v>
      </c>
      <c r="C200" s="240" t="s">
        <v>159</v>
      </c>
      <c r="D200" s="240" t="s">
        <v>138</v>
      </c>
      <c r="E200" s="288">
        <v>1029</v>
      </c>
      <c r="F200" s="288">
        <v>10</v>
      </c>
      <c r="G200" s="288">
        <v>2</v>
      </c>
      <c r="H200" s="288">
        <v>629</v>
      </c>
      <c r="I200" s="288"/>
      <c r="J200" s="281"/>
      <c r="K200" s="281">
        <v>384</v>
      </c>
      <c r="L200" s="281"/>
      <c r="M200" s="281"/>
      <c r="N200" s="281">
        <f t="shared" si="14"/>
        <v>2042</v>
      </c>
      <c r="O200" s="241">
        <f t="shared" si="14"/>
        <v>10</v>
      </c>
      <c r="P200" s="282">
        <f t="shared" si="13"/>
        <v>2</v>
      </c>
      <c r="Q200" s="243"/>
      <c r="R200" s="283">
        <v>40</v>
      </c>
      <c r="S200" s="284">
        <f t="shared" si="15"/>
        <v>40</v>
      </c>
    </row>
    <row r="201" spans="1:19">
      <c r="A201" s="287">
        <v>49</v>
      </c>
      <c r="B201" s="241">
        <v>7</v>
      </c>
      <c r="C201" s="240" t="s">
        <v>22</v>
      </c>
      <c r="D201" s="240" t="s">
        <v>127</v>
      </c>
      <c r="E201" s="281">
        <v>751</v>
      </c>
      <c r="F201" s="281"/>
      <c r="G201" s="281"/>
      <c r="H201" s="281">
        <v>1010</v>
      </c>
      <c r="I201" s="281"/>
      <c r="J201" s="281"/>
      <c r="K201" s="281">
        <v>261</v>
      </c>
      <c r="L201" s="281"/>
      <c r="M201" s="281"/>
      <c r="N201" s="281">
        <f t="shared" ref="N201:O224" si="16">E201+H201+K201</f>
        <v>2022</v>
      </c>
      <c r="O201" s="241">
        <f t="shared" si="16"/>
        <v>0</v>
      </c>
      <c r="P201" s="282">
        <f t="shared" si="13"/>
        <v>0</v>
      </c>
      <c r="Q201" s="243"/>
      <c r="R201" s="283">
        <v>40</v>
      </c>
      <c r="S201" s="284">
        <f t="shared" si="15"/>
        <v>40</v>
      </c>
    </row>
    <row r="202" spans="1:19">
      <c r="A202" s="280">
        <v>50</v>
      </c>
      <c r="B202" s="241">
        <v>85</v>
      </c>
      <c r="C202" s="240" t="s">
        <v>160</v>
      </c>
      <c r="D202" s="248" t="s">
        <v>138</v>
      </c>
      <c r="E202" s="288">
        <v>435</v>
      </c>
      <c r="F202" s="288"/>
      <c r="G202" s="288"/>
      <c r="H202" s="288">
        <v>583</v>
      </c>
      <c r="I202" s="288"/>
      <c r="J202" s="281"/>
      <c r="K202" s="281">
        <v>978</v>
      </c>
      <c r="L202" s="281"/>
      <c r="M202" s="281"/>
      <c r="N202" s="281">
        <f t="shared" si="16"/>
        <v>1996</v>
      </c>
      <c r="O202" s="241">
        <f t="shared" si="16"/>
        <v>0</v>
      </c>
      <c r="P202" s="282">
        <f t="shared" si="13"/>
        <v>0</v>
      </c>
      <c r="Q202" s="243"/>
      <c r="R202" s="283">
        <v>38</v>
      </c>
      <c r="S202" s="284">
        <f t="shared" si="15"/>
        <v>38</v>
      </c>
    </row>
    <row r="203" spans="1:19">
      <c r="A203" s="287">
        <v>51</v>
      </c>
      <c r="B203" s="241">
        <v>33</v>
      </c>
      <c r="C203" s="240" t="s">
        <v>70</v>
      </c>
      <c r="D203" s="240" t="s">
        <v>161</v>
      </c>
      <c r="E203" s="281">
        <v>217</v>
      </c>
      <c r="F203" s="288"/>
      <c r="G203" s="288"/>
      <c r="H203" s="288">
        <v>980</v>
      </c>
      <c r="I203" s="288"/>
      <c r="J203" s="288"/>
      <c r="K203" s="281">
        <v>750</v>
      </c>
      <c r="L203" s="281"/>
      <c r="M203" s="281"/>
      <c r="N203" s="281">
        <f t="shared" si="16"/>
        <v>1947</v>
      </c>
      <c r="O203" s="241">
        <f t="shared" si="16"/>
        <v>0</v>
      </c>
      <c r="P203" s="282">
        <f t="shared" si="13"/>
        <v>0</v>
      </c>
      <c r="Q203" s="243"/>
      <c r="R203" s="283">
        <v>36</v>
      </c>
      <c r="S203" s="284">
        <f t="shared" si="15"/>
        <v>36</v>
      </c>
    </row>
    <row r="204" spans="1:19">
      <c r="A204" s="280">
        <v>52</v>
      </c>
      <c r="B204" s="241">
        <v>78</v>
      </c>
      <c r="C204" s="240" t="s">
        <v>162</v>
      </c>
      <c r="D204" s="240" t="s">
        <v>62</v>
      </c>
      <c r="E204" s="281">
        <v>916</v>
      </c>
      <c r="F204" s="288"/>
      <c r="G204" s="288"/>
      <c r="H204" s="288">
        <v>440</v>
      </c>
      <c r="I204" s="288"/>
      <c r="J204" s="288"/>
      <c r="K204" s="281">
        <v>588</v>
      </c>
      <c r="L204" s="281"/>
      <c r="M204" s="281"/>
      <c r="N204" s="281">
        <f t="shared" si="16"/>
        <v>1944</v>
      </c>
      <c r="O204" s="241">
        <f t="shared" si="16"/>
        <v>0</v>
      </c>
      <c r="P204" s="282">
        <f t="shared" si="13"/>
        <v>0</v>
      </c>
      <c r="Q204" s="243"/>
      <c r="R204" s="283">
        <v>36</v>
      </c>
      <c r="S204" s="284">
        <f t="shared" si="15"/>
        <v>36</v>
      </c>
    </row>
    <row r="205" spans="1:19">
      <c r="A205" s="287">
        <v>53</v>
      </c>
      <c r="B205" s="241">
        <v>29</v>
      </c>
      <c r="C205" s="240" t="s">
        <v>59</v>
      </c>
      <c r="D205" s="240" t="s">
        <v>119</v>
      </c>
      <c r="E205" s="281">
        <v>205</v>
      </c>
      <c r="F205" s="288"/>
      <c r="G205" s="288"/>
      <c r="H205" s="288">
        <v>598</v>
      </c>
      <c r="I205" s="288"/>
      <c r="J205" s="288"/>
      <c r="K205" s="281">
        <v>1129</v>
      </c>
      <c r="L205" s="281"/>
      <c r="M205" s="281"/>
      <c r="N205" s="281">
        <f t="shared" si="16"/>
        <v>1932</v>
      </c>
      <c r="O205" s="241">
        <f t="shared" si="16"/>
        <v>0</v>
      </c>
      <c r="P205" s="282">
        <f t="shared" si="13"/>
        <v>0</v>
      </c>
      <c r="Q205" s="243"/>
      <c r="R205" s="283">
        <v>36</v>
      </c>
      <c r="S205" s="284">
        <f t="shared" si="15"/>
        <v>36</v>
      </c>
    </row>
    <row r="206" spans="1:19">
      <c r="A206" s="280">
        <v>54</v>
      </c>
      <c r="B206" s="241">
        <v>50</v>
      </c>
      <c r="C206" s="240" t="s">
        <v>163</v>
      </c>
      <c r="D206" s="240" t="s">
        <v>133</v>
      </c>
      <c r="E206" s="281">
        <v>740</v>
      </c>
      <c r="F206" s="288"/>
      <c r="G206" s="288"/>
      <c r="H206" s="288">
        <v>435</v>
      </c>
      <c r="I206" s="288"/>
      <c r="J206" s="288"/>
      <c r="K206" s="281">
        <v>728</v>
      </c>
      <c r="L206" s="281"/>
      <c r="M206" s="281"/>
      <c r="N206" s="281">
        <f t="shared" si="16"/>
        <v>1903</v>
      </c>
      <c r="O206" s="241">
        <f t="shared" si="16"/>
        <v>0</v>
      </c>
      <c r="P206" s="282">
        <f t="shared" si="13"/>
        <v>0</v>
      </c>
      <c r="Q206" s="243"/>
      <c r="R206" s="283">
        <v>36</v>
      </c>
      <c r="S206" s="284">
        <f t="shared" si="15"/>
        <v>36</v>
      </c>
    </row>
    <row r="207" spans="1:19">
      <c r="A207" s="287">
        <v>55</v>
      </c>
      <c r="B207" s="241">
        <v>74</v>
      </c>
      <c r="C207" s="290" t="s">
        <v>164</v>
      </c>
      <c r="D207" s="240" t="s">
        <v>62</v>
      </c>
      <c r="E207" s="281">
        <v>491</v>
      </c>
      <c r="F207" s="288"/>
      <c r="G207" s="288"/>
      <c r="H207" s="288">
        <v>710</v>
      </c>
      <c r="I207" s="288"/>
      <c r="J207" s="288"/>
      <c r="K207" s="281">
        <v>680</v>
      </c>
      <c r="L207" s="281"/>
      <c r="M207" s="281"/>
      <c r="N207" s="281">
        <f t="shared" si="16"/>
        <v>1881</v>
      </c>
      <c r="O207" s="241">
        <f t="shared" si="16"/>
        <v>0</v>
      </c>
      <c r="P207" s="282">
        <f t="shared" si="13"/>
        <v>0</v>
      </c>
      <c r="Q207" s="243"/>
      <c r="R207" s="283">
        <v>34</v>
      </c>
      <c r="S207" s="284">
        <f t="shared" si="15"/>
        <v>34</v>
      </c>
    </row>
    <row r="208" spans="1:19">
      <c r="A208" s="280">
        <v>56</v>
      </c>
      <c r="B208" s="241">
        <v>12</v>
      </c>
      <c r="C208" s="262" t="s">
        <v>82</v>
      </c>
      <c r="D208" s="240" t="s">
        <v>94</v>
      </c>
      <c r="E208" s="281">
        <v>582</v>
      </c>
      <c r="F208" s="288"/>
      <c r="G208" s="288"/>
      <c r="H208" s="288">
        <v>825</v>
      </c>
      <c r="I208" s="288"/>
      <c r="J208" s="288"/>
      <c r="K208" s="281">
        <v>443</v>
      </c>
      <c r="L208" s="281"/>
      <c r="M208" s="281"/>
      <c r="N208" s="281">
        <f t="shared" si="16"/>
        <v>1850</v>
      </c>
      <c r="O208" s="241">
        <f t="shared" si="16"/>
        <v>0</v>
      </c>
      <c r="P208" s="282">
        <f t="shared" si="13"/>
        <v>0</v>
      </c>
      <c r="Q208" s="243"/>
      <c r="R208" s="283">
        <v>34</v>
      </c>
      <c r="S208" s="284">
        <f t="shared" si="15"/>
        <v>34</v>
      </c>
    </row>
    <row r="209" spans="1:19">
      <c r="A209" s="287">
        <v>57</v>
      </c>
      <c r="B209" s="241">
        <v>36</v>
      </c>
      <c r="C209" s="240" t="s">
        <v>37</v>
      </c>
      <c r="D209" s="240" t="s">
        <v>139</v>
      </c>
      <c r="E209" s="281">
        <v>542</v>
      </c>
      <c r="F209" s="288"/>
      <c r="G209" s="288"/>
      <c r="H209" s="288">
        <v>589</v>
      </c>
      <c r="I209" s="288"/>
      <c r="J209" s="288"/>
      <c r="K209" s="281">
        <v>701</v>
      </c>
      <c r="L209" s="281"/>
      <c r="M209" s="281"/>
      <c r="N209" s="281">
        <f t="shared" si="16"/>
        <v>1832</v>
      </c>
      <c r="O209" s="241">
        <f t="shared" si="16"/>
        <v>0</v>
      </c>
      <c r="P209" s="282">
        <f t="shared" si="13"/>
        <v>0</v>
      </c>
      <c r="Q209" s="243"/>
      <c r="R209" s="283">
        <v>32</v>
      </c>
      <c r="S209" s="284">
        <f t="shared" si="15"/>
        <v>32</v>
      </c>
    </row>
    <row r="210" spans="1:19">
      <c r="A210" s="280">
        <v>58</v>
      </c>
      <c r="B210" s="280">
        <v>76</v>
      </c>
      <c r="C210" s="254" t="s">
        <v>165</v>
      </c>
      <c r="D210" s="254"/>
      <c r="E210" s="289">
        <v>1275</v>
      </c>
      <c r="F210" s="289"/>
      <c r="G210" s="289"/>
      <c r="H210" s="289">
        <v>356</v>
      </c>
      <c r="I210" s="289"/>
      <c r="J210" s="289"/>
      <c r="K210" s="289">
        <v>178</v>
      </c>
      <c r="L210" s="289"/>
      <c r="M210" s="289"/>
      <c r="N210" s="281">
        <f t="shared" si="16"/>
        <v>1809</v>
      </c>
      <c r="O210" s="241">
        <f t="shared" si="16"/>
        <v>0</v>
      </c>
      <c r="P210" s="282">
        <f t="shared" si="13"/>
        <v>0</v>
      </c>
      <c r="Q210" s="243"/>
      <c r="R210" s="283">
        <v>32</v>
      </c>
      <c r="S210" s="284">
        <f t="shared" si="15"/>
        <v>32</v>
      </c>
    </row>
    <row r="211" spans="1:19">
      <c r="A211" s="287">
        <v>59</v>
      </c>
      <c r="B211" s="241">
        <v>35</v>
      </c>
      <c r="C211" s="240" t="s">
        <v>55</v>
      </c>
      <c r="D211" s="240" t="s">
        <v>129</v>
      </c>
      <c r="E211" s="281">
        <v>554</v>
      </c>
      <c r="F211" s="288"/>
      <c r="G211" s="288"/>
      <c r="H211" s="288">
        <v>626</v>
      </c>
      <c r="I211" s="288"/>
      <c r="J211" s="288"/>
      <c r="K211" s="281">
        <v>626</v>
      </c>
      <c r="L211" s="281"/>
      <c r="M211" s="281"/>
      <c r="N211" s="281">
        <f t="shared" si="16"/>
        <v>1806</v>
      </c>
      <c r="O211" s="241">
        <f t="shared" si="16"/>
        <v>0</v>
      </c>
      <c r="P211" s="282">
        <f t="shared" si="13"/>
        <v>0</v>
      </c>
      <c r="Q211" s="243"/>
      <c r="R211" s="283">
        <v>32</v>
      </c>
      <c r="S211" s="284">
        <f t="shared" si="15"/>
        <v>32</v>
      </c>
    </row>
    <row r="212" spans="1:19">
      <c r="A212" s="280">
        <v>60</v>
      </c>
      <c r="B212" s="241">
        <v>87</v>
      </c>
      <c r="C212" s="240" t="s">
        <v>63</v>
      </c>
      <c r="D212" s="240" t="s">
        <v>139</v>
      </c>
      <c r="E212" s="281">
        <v>827</v>
      </c>
      <c r="F212" s="288"/>
      <c r="G212" s="288"/>
      <c r="H212" s="288">
        <v>349</v>
      </c>
      <c r="I212" s="288"/>
      <c r="J212" s="288"/>
      <c r="K212" s="281">
        <v>616</v>
      </c>
      <c r="L212" s="281"/>
      <c r="M212" s="281"/>
      <c r="N212" s="281">
        <f t="shared" si="16"/>
        <v>1792</v>
      </c>
      <c r="O212" s="241">
        <f t="shared" si="16"/>
        <v>0</v>
      </c>
      <c r="P212" s="282">
        <f t="shared" si="13"/>
        <v>0</v>
      </c>
      <c r="Q212" s="243"/>
      <c r="R212" s="283">
        <v>30</v>
      </c>
      <c r="S212" s="284">
        <f t="shared" si="15"/>
        <v>30</v>
      </c>
    </row>
    <row r="213" spans="1:19">
      <c r="A213" s="287">
        <v>61</v>
      </c>
      <c r="B213" s="280">
        <v>32</v>
      </c>
      <c r="C213" s="254" t="s">
        <v>166</v>
      </c>
      <c r="D213" s="254"/>
      <c r="E213" s="289">
        <v>867</v>
      </c>
      <c r="F213" s="289"/>
      <c r="G213" s="289"/>
      <c r="H213" s="289">
        <v>653</v>
      </c>
      <c r="I213" s="289"/>
      <c r="J213" s="289"/>
      <c r="K213" s="289">
        <v>246</v>
      </c>
      <c r="L213" s="289"/>
      <c r="M213" s="289"/>
      <c r="N213" s="281">
        <f t="shared" si="16"/>
        <v>1766</v>
      </c>
      <c r="O213" s="241">
        <f t="shared" si="16"/>
        <v>0</v>
      </c>
      <c r="P213" s="282">
        <f t="shared" si="13"/>
        <v>0</v>
      </c>
      <c r="Q213" s="243"/>
      <c r="R213" s="283">
        <v>30</v>
      </c>
      <c r="S213" s="284">
        <f t="shared" si="15"/>
        <v>30</v>
      </c>
    </row>
    <row r="214" spans="1:19">
      <c r="A214" s="280">
        <v>62</v>
      </c>
      <c r="B214" s="280">
        <v>30</v>
      </c>
      <c r="C214" s="254" t="s">
        <v>51</v>
      </c>
      <c r="D214" s="254" t="s">
        <v>136</v>
      </c>
      <c r="E214" s="289">
        <v>463</v>
      </c>
      <c r="F214" s="289"/>
      <c r="G214" s="289"/>
      <c r="H214" s="289">
        <v>457</v>
      </c>
      <c r="I214" s="289"/>
      <c r="J214" s="289"/>
      <c r="K214" s="289">
        <v>834</v>
      </c>
      <c r="L214" s="289"/>
      <c r="M214" s="289"/>
      <c r="N214" s="281">
        <f t="shared" si="16"/>
        <v>1754</v>
      </c>
      <c r="O214" s="241">
        <f t="shared" si="16"/>
        <v>0</v>
      </c>
      <c r="P214" s="282">
        <f t="shared" si="13"/>
        <v>0</v>
      </c>
      <c r="Q214" s="243"/>
      <c r="R214" s="283">
        <v>30</v>
      </c>
      <c r="S214" s="284">
        <f t="shared" si="15"/>
        <v>30</v>
      </c>
    </row>
    <row r="215" spans="1:19">
      <c r="A215" s="287">
        <v>63</v>
      </c>
      <c r="B215" s="280">
        <v>1</v>
      </c>
      <c r="C215" s="254" t="s">
        <v>167</v>
      </c>
      <c r="D215" s="254" t="s">
        <v>138</v>
      </c>
      <c r="E215" s="289">
        <v>439</v>
      </c>
      <c r="F215" s="289"/>
      <c r="G215" s="289"/>
      <c r="H215" s="289">
        <v>629</v>
      </c>
      <c r="I215" s="289"/>
      <c r="J215" s="289"/>
      <c r="K215" s="289">
        <v>651</v>
      </c>
      <c r="L215" s="289"/>
      <c r="M215" s="289"/>
      <c r="N215" s="281">
        <f t="shared" si="16"/>
        <v>1719</v>
      </c>
      <c r="O215" s="241">
        <f t="shared" si="16"/>
        <v>0</v>
      </c>
      <c r="P215" s="282">
        <f t="shared" si="13"/>
        <v>0</v>
      </c>
      <c r="Q215" s="243"/>
      <c r="R215" s="283">
        <v>28</v>
      </c>
      <c r="S215" s="284">
        <f t="shared" si="15"/>
        <v>28</v>
      </c>
    </row>
    <row r="216" spans="1:19">
      <c r="A216" s="280">
        <v>64</v>
      </c>
      <c r="B216" s="241">
        <v>16</v>
      </c>
      <c r="C216" s="259" t="s">
        <v>168</v>
      </c>
      <c r="D216" s="240"/>
      <c r="E216" s="281">
        <v>60</v>
      </c>
      <c r="F216" s="288"/>
      <c r="G216" s="288"/>
      <c r="H216" s="281">
        <v>461</v>
      </c>
      <c r="I216" s="288"/>
      <c r="J216" s="288"/>
      <c r="K216" s="281">
        <v>1164</v>
      </c>
      <c r="L216" s="281"/>
      <c r="M216" s="281"/>
      <c r="N216" s="281">
        <f t="shared" si="16"/>
        <v>1685</v>
      </c>
      <c r="O216" s="241">
        <f t="shared" si="16"/>
        <v>0</v>
      </c>
      <c r="P216" s="282">
        <f t="shared" si="13"/>
        <v>0</v>
      </c>
      <c r="Q216" s="243"/>
      <c r="R216" s="283">
        <v>26</v>
      </c>
      <c r="S216" s="284">
        <f t="shared" si="15"/>
        <v>26</v>
      </c>
    </row>
    <row r="217" spans="1:19">
      <c r="A217" s="287">
        <v>65</v>
      </c>
      <c r="B217" s="241">
        <v>18</v>
      </c>
      <c r="C217" s="240" t="s">
        <v>29</v>
      </c>
      <c r="D217" s="240" t="s">
        <v>133</v>
      </c>
      <c r="E217" s="288">
        <v>274</v>
      </c>
      <c r="F217" s="288"/>
      <c r="G217" s="288"/>
      <c r="H217" s="288">
        <v>919</v>
      </c>
      <c r="I217" s="288"/>
      <c r="J217" s="281"/>
      <c r="K217" s="281">
        <v>476</v>
      </c>
      <c r="L217" s="281"/>
      <c r="M217" s="281"/>
      <c r="N217" s="281">
        <f t="shared" si="16"/>
        <v>1669</v>
      </c>
      <c r="O217" s="241">
        <f t="shared" si="16"/>
        <v>0</v>
      </c>
      <c r="P217" s="282">
        <f t="shared" si="13"/>
        <v>0</v>
      </c>
      <c r="Q217" s="243"/>
      <c r="R217" s="283">
        <v>26</v>
      </c>
      <c r="S217" s="284">
        <f t="shared" si="15"/>
        <v>26</v>
      </c>
    </row>
    <row r="218" spans="1:19">
      <c r="A218" s="280">
        <v>66</v>
      </c>
      <c r="B218" s="241">
        <v>60</v>
      </c>
      <c r="C218" s="240" t="s">
        <v>28</v>
      </c>
      <c r="D218" s="240" t="s">
        <v>94</v>
      </c>
      <c r="E218" s="281">
        <v>660</v>
      </c>
      <c r="F218" s="288"/>
      <c r="G218" s="288"/>
      <c r="H218" s="288">
        <v>270</v>
      </c>
      <c r="I218" s="288"/>
      <c r="J218" s="288"/>
      <c r="K218" s="281">
        <v>710</v>
      </c>
      <c r="L218" s="281"/>
      <c r="M218" s="281"/>
      <c r="N218" s="281">
        <f t="shared" si="16"/>
        <v>1640</v>
      </c>
      <c r="O218" s="241">
        <f t="shared" si="16"/>
        <v>0</v>
      </c>
      <c r="P218" s="282">
        <f t="shared" si="13"/>
        <v>0</v>
      </c>
      <c r="Q218" s="243"/>
      <c r="R218" s="283">
        <v>24</v>
      </c>
      <c r="S218" s="284">
        <f t="shared" si="15"/>
        <v>24</v>
      </c>
    </row>
    <row r="219" spans="1:19">
      <c r="A219" s="287">
        <v>67</v>
      </c>
      <c r="B219" s="241">
        <v>86</v>
      </c>
      <c r="C219" s="292" t="s">
        <v>169</v>
      </c>
      <c r="D219" s="292" t="s">
        <v>134</v>
      </c>
      <c r="E219" s="281">
        <v>922</v>
      </c>
      <c r="F219" s="281"/>
      <c r="G219" s="281"/>
      <c r="H219" s="281">
        <v>331</v>
      </c>
      <c r="I219" s="281"/>
      <c r="J219" s="281"/>
      <c r="K219" s="281">
        <v>384</v>
      </c>
      <c r="L219" s="281"/>
      <c r="M219" s="281"/>
      <c r="N219" s="281">
        <f t="shared" si="16"/>
        <v>1637</v>
      </c>
      <c r="O219" s="241">
        <f t="shared" si="16"/>
        <v>0</v>
      </c>
      <c r="P219" s="282">
        <f t="shared" si="13"/>
        <v>0</v>
      </c>
      <c r="Q219" s="243"/>
      <c r="R219" s="283">
        <v>24</v>
      </c>
      <c r="S219" s="284">
        <f t="shared" si="15"/>
        <v>24</v>
      </c>
    </row>
    <row r="220" spans="1:19">
      <c r="A220" s="280">
        <v>68</v>
      </c>
      <c r="B220" s="241">
        <v>11</v>
      </c>
      <c r="C220" s="240" t="s">
        <v>170</v>
      </c>
      <c r="D220" s="240" t="s">
        <v>141</v>
      </c>
      <c r="E220" s="288">
        <v>411</v>
      </c>
      <c r="F220" s="288"/>
      <c r="G220" s="288"/>
      <c r="H220" s="288">
        <v>129</v>
      </c>
      <c r="I220" s="288"/>
      <c r="J220" s="281"/>
      <c r="K220" s="281">
        <v>1075</v>
      </c>
      <c r="L220" s="281"/>
      <c r="M220" s="281"/>
      <c r="N220" s="281">
        <f t="shared" si="16"/>
        <v>1615</v>
      </c>
      <c r="O220" s="241">
        <f t="shared" si="16"/>
        <v>0</v>
      </c>
      <c r="P220" s="282">
        <f t="shared" si="13"/>
        <v>0</v>
      </c>
      <c r="Q220" s="243"/>
      <c r="R220" s="283">
        <v>24</v>
      </c>
      <c r="S220" s="284">
        <f t="shared" si="15"/>
        <v>24</v>
      </c>
    </row>
    <row r="221" spans="1:19">
      <c r="A221" s="287">
        <v>69</v>
      </c>
      <c r="B221" s="241">
        <v>82</v>
      </c>
      <c r="C221" s="240" t="s">
        <v>171</v>
      </c>
      <c r="D221" s="240" t="s">
        <v>62</v>
      </c>
      <c r="E221" s="281">
        <v>610</v>
      </c>
      <c r="F221" s="288"/>
      <c r="G221" s="288"/>
      <c r="H221" s="288">
        <v>646</v>
      </c>
      <c r="I221" s="288"/>
      <c r="J221" s="288"/>
      <c r="K221" s="281">
        <v>354</v>
      </c>
      <c r="L221" s="281"/>
      <c r="M221" s="281"/>
      <c r="N221" s="281">
        <f t="shared" si="16"/>
        <v>1610</v>
      </c>
      <c r="O221" s="241">
        <f t="shared" si="16"/>
        <v>0</v>
      </c>
      <c r="P221" s="282">
        <f t="shared" si="13"/>
        <v>0</v>
      </c>
      <c r="Q221" s="243"/>
      <c r="R221" s="283">
        <v>24</v>
      </c>
      <c r="S221" s="284">
        <f t="shared" si="15"/>
        <v>24</v>
      </c>
    </row>
    <row r="222" spans="1:19">
      <c r="A222" s="280">
        <v>70</v>
      </c>
      <c r="B222" s="241">
        <v>52</v>
      </c>
      <c r="C222" s="240" t="s">
        <v>58</v>
      </c>
      <c r="D222" s="240" t="s">
        <v>161</v>
      </c>
      <c r="E222" s="288">
        <v>611</v>
      </c>
      <c r="F222" s="288"/>
      <c r="G222" s="288"/>
      <c r="H222" s="288">
        <v>135</v>
      </c>
      <c r="I222" s="288"/>
      <c r="J222" s="281"/>
      <c r="K222" s="281">
        <v>864</v>
      </c>
      <c r="L222" s="281"/>
      <c r="M222" s="281"/>
      <c r="N222" s="281">
        <f t="shared" si="16"/>
        <v>1610</v>
      </c>
      <c r="O222" s="241">
        <f t="shared" si="16"/>
        <v>0</v>
      </c>
      <c r="P222" s="282">
        <f t="shared" si="13"/>
        <v>0</v>
      </c>
      <c r="Q222" s="243"/>
      <c r="R222" s="283">
        <v>24</v>
      </c>
      <c r="S222" s="284">
        <f t="shared" si="15"/>
        <v>24</v>
      </c>
    </row>
    <row r="223" spans="1:19">
      <c r="A223" s="287">
        <v>71</v>
      </c>
      <c r="B223" s="241">
        <v>24</v>
      </c>
      <c r="C223" s="292" t="s">
        <v>172</v>
      </c>
      <c r="D223" s="292"/>
      <c r="E223" s="288">
        <v>304</v>
      </c>
      <c r="F223" s="288"/>
      <c r="G223" s="288"/>
      <c r="H223" s="288">
        <v>623</v>
      </c>
      <c r="I223" s="288"/>
      <c r="J223" s="281"/>
      <c r="K223" s="281">
        <v>664</v>
      </c>
      <c r="L223" s="281"/>
      <c r="M223" s="281"/>
      <c r="N223" s="281">
        <f t="shared" si="16"/>
        <v>1591</v>
      </c>
      <c r="O223" s="241">
        <f t="shared" si="16"/>
        <v>0</v>
      </c>
      <c r="P223" s="282">
        <f t="shared" si="13"/>
        <v>0</v>
      </c>
      <c r="Q223" s="243"/>
      <c r="R223" s="283">
        <v>22</v>
      </c>
      <c r="S223" s="284">
        <f t="shared" si="15"/>
        <v>22</v>
      </c>
    </row>
    <row r="224" spans="1:19">
      <c r="A224" s="280">
        <v>72</v>
      </c>
      <c r="B224" s="241">
        <v>6</v>
      </c>
      <c r="C224" s="240" t="s">
        <v>83</v>
      </c>
      <c r="D224" s="240" t="s">
        <v>133</v>
      </c>
      <c r="E224" s="288">
        <v>500</v>
      </c>
      <c r="F224" s="288"/>
      <c r="G224" s="288"/>
      <c r="H224" s="288">
        <v>695</v>
      </c>
      <c r="I224" s="288"/>
      <c r="J224" s="281"/>
      <c r="K224" s="281">
        <v>368</v>
      </c>
      <c r="L224" s="281"/>
      <c r="M224" s="281"/>
      <c r="N224" s="281">
        <f t="shared" si="16"/>
        <v>1563</v>
      </c>
      <c r="O224" s="241">
        <f t="shared" si="16"/>
        <v>0</v>
      </c>
      <c r="P224" s="282">
        <f t="shared" si="13"/>
        <v>0</v>
      </c>
      <c r="Q224" s="243"/>
      <c r="R224" s="283">
        <v>22</v>
      </c>
      <c r="S224" s="284">
        <f t="shared" si="15"/>
        <v>22</v>
      </c>
    </row>
    <row r="225" spans="1:19">
      <c r="A225" s="287">
        <v>73</v>
      </c>
      <c r="B225" s="280">
        <v>77</v>
      </c>
      <c r="C225" s="254" t="s">
        <v>173</v>
      </c>
      <c r="D225" s="254" t="s">
        <v>138</v>
      </c>
      <c r="E225" s="289">
        <v>610</v>
      </c>
      <c r="F225" s="289"/>
      <c r="G225" s="289"/>
      <c r="H225" s="289">
        <v>422</v>
      </c>
      <c r="I225" s="289"/>
      <c r="J225" s="289"/>
      <c r="K225" s="289">
        <v>481</v>
      </c>
      <c r="L225" s="289"/>
      <c r="M225" s="289"/>
      <c r="N225" s="281">
        <f t="shared" ref="N225:O240" si="17">E225+H225+K225</f>
        <v>1513</v>
      </c>
      <c r="O225" s="241">
        <f t="shared" si="17"/>
        <v>0</v>
      </c>
      <c r="P225" s="282">
        <f t="shared" si="13"/>
        <v>0</v>
      </c>
      <c r="Q225" s="243"/>
      <c r="R225" s="283">
        <v>20</v>
      </c>
      <c r="S225" s="284">
        <f t="shared" si="15"/>
        <v>20</v>
      </c>
    </row>
    <row r="226" spans="1:19">
      <c r="A226" s="280">
        <v>74</v>
      </c>
      <c r="B226" s="241">
        <v>10</v>
      </c>
      <c r="C226" s="292" t="s">
        <v>67</v>
      </c>
      <c r="D226" s="292" t="s">
        <v>94</v>
      </c>
      <c r="E226" s="281">
        <v>156</v>
      </c>
      <c r="F226" s="288"/>
      <c r="G226" s="288"/>
      <c r="H226" s="288">
        <v>306</v>
      </c>
      <c r="I226" s="288"/>
      <c r="J226" s="288"/>
      <c r="K226" s="281">
        <v>1048</v>
      </c>
      <c r="L226" s="281"/>
      <c r="M226" s="281"/>
      <c r="N226" s="281">
        <f t="shared" si="17"/>
        <v>1510</v>
      </c>
      <c r="O226" s="241">
        <f t="shared" si="17"/>
        <v>0</v>
      </c>
      <c r="P226" s="282">
        <f t="shared" si="13"/>
        <v>0</v>
      </c>
      <c r="Q226" s="243"/>
      <c r="R226" s="283">
        <v>20</v>
      </c>
      <c r="S226" s="284">
        <f t="shared" si="15"/>
        <v>20</v>
      </c>
    </row>
    <row r="227" spans="1:19">
      <c r="A227" s="287">
        <v>75</v>
      </c>
      <c r="B227" s="241">
        <v>19</v>
      </c>
      <c r="C227" s="240" t="s">
        <v>174</v>
      </c>
      <c r="D227" s="240" t="s">
        <v>139</v>
      </c>
      <c r="E227" s="281">
        <v>695</v>
      </c>
      <c r="F227" s="288"/>
      <c r="G227" s="288"/>
      <c r="H227" s="288">
        <v>16</v>
      </c>
      <c r="I227" s="288"/>
      <c r="J227" s="288"/>
      <c r="K227" s="281">
        <v>794</v>
      </c>
      <c r="L227" s="281"/>
      <c r="M227" s="281"/>
      <c r="N227" s="281">
        <f t="shared" si="17"/>
        <v>1505</v>
      </c>
      <c r="O227" s="241">
        <f t="shared" si="17"/>
        <v>0</v>
      </c>
      <c r="P227" s="282">
        <f t="shared" si="13"/>
        <v>0</v>
      </c>
      <c r="Q227" s="243"/>
      <c r="R227" s="283">
        <v>20</v>
      </c>
      <c r="S227" s="284">
        <f t="shared" si="15"/>
        <v>20</v>
      </c>
    </row>
    <row r="228" spans="1:19">
      <c r="A228" s="280">
        <v>76</v>
      </c>
      <c r="B228" s="241">
        <v>57</v>
      </c>
      <c r="C228" s="240" t="s">
        <v>53</v>
      </c>
      <c r="D228" s="240" t="s">
        <v>132</v>
      </c>
      <c r="E228" s="288">
        <v>812</v>
      </c>
      <c r="F228" s="288"/>
      <c r="G228" s="288"/>
      <c r="H228" s="288">
        <v>751</v>
      </c>
      <c r="I228" s="288"/>
      <c r="J228" s="281"/>
      <c r="K228" s="281">
        <v>-74</v>
      </c>
      <c r="L228" s="281"/>
      <c r="M228" s="281"/>
      <c r="N228" s="281">
        <f t="shared" si="17"/>
        <v>1489</v>
      </c>
      <c r="O228" s="241">
        <f t="shared" si="17"/>
        <v>0</v>
      </c>
      <c r="P228" s="282">
        <f t="shared" si="13"/>
        <v>0</v>
      </c>
      <c r="Q228" s="243"/>
      <c r="R228" s="283">
        <v>18</v>
      </c>
      <c r="S228" s="284">
        <f t="shared" si="15"/>
        <v>18</v>
      </c>
    </row>
    <row r="229" spans="1:19">
      <c r="A229" s="287">
        <v>77</v>
      </c>
      <c r="B229" s="241">
        <v>37</v>
      </c>
      <c r="C229" s="295" t="s">
        <v>175</v>
      </c>
      <c r="D229" s="292"/>
      <c r="E229" s="281">
        <v>646</v>
      </c>
      <c r="F229" s="281"/>
      <c r="G229" s="281"/>
      <c r="H229" s="281">
        <v>723</v>
      </c>
      <c r="I229" s="281"/>
      <c r="J229" s="281"/>
      <c r="K229" s="281">
        <v>88</v>
      </c>
      <c r="L229" s="281"/>
      <c r="M229" s="281"/>
      <c r="N229" s="281">
        <f t="shared" si="17"/>
        <v>1457</v>
      </c>
      <c r="O229" s="241">
        <f t="shared" si="17"/>
        <v>0</v>
      </c>
      <c r="P229" s="282">
        <f t="shared" si="13"/>
        <v>0</v>
      </c>
      <c r="Q229" s="243"/>
      <c r="R229" s="283">
        <v>18</v>
      </c>
      <c r="S229" s="284">
        <f t="shared" si="15"/>
        <v>18</v>
      </c>
    </row>
    <row r="230" spans="1:19">
      <c r="A230" s="280">
        <v>78</v>
      </c>
      <c r="B230" s="255">
        <v>66</v>
      </c>
      <c r="C230" s="262" t="s">
        <v>76</v>
      </c>
      <c r="D230" s="240" t="s">
        <v>122</v>
      </c>
      <c r="E230" s="288">
        <v>113</v>
      </c>
      <c r="F230" s="288"/>
      <c r="G230" s="288"/>
      <c r="H230" s="288">
        <v>719</v>
      </c>
      <c r="I230" s="288"/>
      <c r="J230" s="281"/>
      <c r="K230" s="281">
        <v>543</v>
      </c>
      <c r="L230" s="281"/>
      <c r="M230" s="281"/>
      <c r="N230" s="281">
        <f t="shared" si="17"/>
        <v>1375</v>
      </c>
      <c r="O230" s="241">
        <f t="shared" si="17"/>
        <v>0</v>
      </c>
      <c r="P230" s="282">
        <f t="shared" si="13"/>
        <v>0</v>
      </c>
      <c r="Q230" s="243"/>
      <c r="R230" s="283">
        <v>14</v>
      </c>
      <c r="S230" s="284">
        <f t="shared" si="15"/>
        <v>14</v>
      </c>
    </row>
    <row r="231" spans="1:19">
      <c r="A231" s="287">
        <v>79</v>
      </c>
      <c r="B231" s="241">
        <v>40</v>
      </c>
      <c r="C231" s="257" t="s">
        <v>176</v>
      </c>
      <c r="D231" s="240" t="s">
        <v>131</v>
      </c>
      <c r="E231" s="288">
        <v>203</v>
      </c>
      <c r="F231" s="288"/>
      <c r="G231" s="288"/>
      <c r="H231" s="288">
        <v>717</v>
      </c>
      <c r="I231" s="288"/>
      <c r="J231" s="281"/>
      <c r="K231" s="281">
        <v>395</v>
      </c>
      <c r="L231" s="281"/>
      <c r="M231" s="281"/>
      <c r="N231" s="281">
        <f t="shared" si="17"/>
        <v>1315</v>
      </c>
      <c r="O231" s="241">
        <f t="shared" si="17"/>
        <v>0</v>
      </c>
      <c r="P231" s="282">
        <f t="shared" si="13"/>
        <v>0</v>
      </c>
      <c r="Q231" s="243"/>
      <c r="R231" s="283">
        <v>12</v>
      </c>
      <c r="S231" s="284">
        <f t="shared" si="15"/>
        <v>12</v>
      </c>
    </row>
    <row r="232" spans="1:19">
      <c r="A232" s="280">
        <v>80</v>
      </c>
      <c r="B232" s="241">
        <v>31</v>
      </c>
      <c r="C232" s="240" t="s">
        <v>177</v>
      </c>
      <c r="D232" s="240" t="s">
        <v>119</v>
      </c>
      <c r="E232" s="281">
        <v>433</v>
      </c>
      <c r="F232" s="281"/>
      <c r="G232" s="281"/>
      <c r="H232" s="281">
        <v>458</v>
      </c>
      <c r="I232" s="281"/>
      <c r="J232" s="281"/>
      <c r="K232" s="281">
        <v>405</v>
      </c>
      <c r="L232" s="281"/>
      <c r="M232" s="281"/>
      <c r="N232" s="281">
        <f t="shared" si="17"/>
        <v>1296</v>
      </c>
      <c r="O232" s="241">
        <f t="shared" si="17"/>
        <v>0</v>
      </c>
      <c r="P232" s="282">
        <f t="shared" si="13"/>
        <v>0</v>
      </c>
      <c r="Q232" s="243"/>
      <c r="R232" s="283">
        <v>10</v>
      </c>
      <c r="S232" s="284">
        <f t="shared" si="15"/>
        <v>10</v>
      </c>
    </row>
    <row r="233" spans="1:19">
      <c r="A233" s="287">
        <v>81</v>
      </c>
      <c r="B233" s="241">
        <v>48</v>
      </c>
      <c r="C233" s="240" t="s">
        <v>178</v>
      </c>
      <c r="D233" s="240"/>
      <c r="E233" s="288">
        <v>460</v>
      </c>
      <c r="F233" s="288"/>
      <c r="G233" s="288"/>
      <c r="H233" s="288">
        <v>-101</v>
      </c>
      <c r="I233" s="288"/>
      <c r="J233" s="281"/>
      <c r="K233" s="281">
        <v>928</v>
      </c>
      <c r="L233" s="281"/>
      <c r="M233" s="281"/>
      <c r="N233" s="281">
        <f t="shared" si="17"/>
        <v>1287</v>
      </c>
      <c r="O233" s="241">
        <f t="shared" si="17"/>
        <v>0</v>
      </c>
      <c r="P233" s="282">
        <f t="shared" si="13"/>
        <v>0</v>
      </c>
      <c r="Q233" s="243"/>
      <c r="R233" s="283">
        <v>10</v>
      </c>
      <c r="S233" s="284">
        <f t="shared" si="15"/>
        <v>10</v>
      </c>
    </row>
    <row r="234" spans="1:19">
      <c r="A234" s="280">
        <v>82</v>
      </c>
      <c r="B234" s="241">
        <v>70</v>
      </c>
      <c r="C234" s="240" t="s">
        <v>179</v>
      </c>
      <c r="D234" s="240" t="s">
        <v>62</v>
      </c>
      <c r="E234" s="281">
        <v>266</v>
      </c>
      <c r="F234" s="288"/>
      <c r="G234" s="288"/>
      <c r="H234" s="288">
        <v>440</v>
      </c>
      <c r="I234" s="288"/>
      <c r="J234" s="288"/>
      <c r="K234" s="281">
        <v>573</v>
      </c>
      <c r="L234" s="281"/>
      <c r="M234" s="281"/>
      <c r="N234" s="281">
        <f t="shared" si="17"/>
        <v>1279</v>
      </c>
      <c r="O234" s="241">
        <f t="shared" si="17"/>
        <v>0</v>
      </c>
      <c r="P234" s="282">
        <f t="shared" si="13"/>
        <v>0</v>
      </c>
      <c r="Q234" s="243"/>
      <c r="R234" s="283">
        <v>10</v>
      </c>
      <c r="S234" s="284">
        <f t="shared" si="15"/>
        <v>10</v>
      </c>
    </row>
    <row r="235" spans="1:19">
      <c r="A235" s="287">
        <v>83</v>
      </c>
      <c r="B235" s="241">
        <v>84</v>
      </c>
      <c r="C235" s="262" t="s">
        <v>180</v>
      </c>
      <c r="D235" s="240"/>
      <c r="E235" s="288">
        <v>542</v>
      </c>
      <c r="F235" s="288"/>
      <c r="G235" s="288"/>
      <c r="H235" s="288">
        <v>425</v>
      </c>
      <c r="I235" s="288"/>
      <c r="J235" s="281"/>
      <c r="K235" s="281">
        <v>272</v>
      </c>
      <c r="L235" s="281"/>
      <c r="M235" s="281"/>
      <c r="N235" s="281">
        <f t="shared" si="17"/>
        <v>1239</v>
      </c>
      <c r="O235" s="241">
        <f t="shared" si="17"/>
        <v>0</v>
      </c>
      <c r="P235" s="282">
        <f t="shared" si="13"/>
        <v>0</v>
      </c>
      <c r="Q235" s="243"/>
      <c r="R235" s="283">
        <v>8</v>
      </c>
      <c r="S235" s="284">
        <f t="shared" si="15"/>
        <v>8</v>
      </c>
    </row>
    <row r="236" spans="1:19">
      <c r="A236" s="280">
        <v>84</v>
      </c>
      <c r="B236" s="280">
        <v>72</v>
      </c>
      <c r="C236" s="254" t="s">
        <v>181</v>
      </c>
      <c r="D236" s="254"/>
      <c r="E236" s="289">
        <v>421</v>
      </c>
      <c r="F236" s="289"/>
      <c r="G236" s="289"/>
      <c r="H236" s="289">
        <v>366</v>
      </c>
      <c r="I236" s="289"/>
      <c r="J236" s="289"/>
      <c r="K236" s="289">
        <v>430</v>
      </c>
      <c r="L236" s="289"/>
      <c r="M236" s="289"/>
      <c r="N236" s="281">
        <f t="shared" si="17"/>
        <v>1217</v>
      </c>
      <c r="O236" s="241">
        <f t="shared" si="17"/>
        <v>0</v>
      </c>
      <c r="P236" s="282">
        <f t="shared" si="13"/>
        <v>0</v>
      </c>
      <c r="Q236" s="243"/>
      <c r="R236" s="283">
        <v>8</v>
      </c>
      <c r="S236" s="284">
        <f t="shared" si="15"/>
        <v>8</v>
      </c>
    </row>
    <row r="237" spans="1:19">
      <c r="A237" s="287">
        <v>85</v>
      </c>
      <c r="B237" s="241">
        <v>15</v>
      </c>
      <c r="C237" s="240" t="s">
        <v>182</v>
      </c>
      <c r="D237" s="240" t="s">
        <v>141</v>
      </c>
      <c r="E237" s="288">
        <v>274</v>
      </c>
      <c r="F237" s="288"/>
      <c r="G237" s="288"/>
      <c r="H237" s="288">
        <v>285</v>
      </c>
      <c r="I237" s="288"/>
      <c r="J237" s="281"/>
      <c r="K237" s="281">
        <v>479</v>
      </c>
      <c r="L237" s="281"/>
      <c r="M237" s="281"/>
      <c r="N237" s="281">
        <f t="shared" si="17"/>
        <v>1038</v>
      </c>
      <c r="O237" s="241">
        <f t="shared" si="17"/>
        <v>0</v>
      </c>
      <c r="P237" s="282">
        <f t="shared" si="13"/>
        <v>0</v>
      </c>
      <c r="Q237" s="243"/>
      <c r="R237" s="283">
        <v>2</v>
      </c>
      <c r="S237" s="284">
        <f t="shared" si="15"/>
        <v>2</v>
      </c>
    </row>
    <row r="238" spans="1:19">
      <c r="A238" s="280">
        <v>86</v>
      </c>
      <c r="B238" s="241">
        <v>64</v>
      </c>
      <c r="C238" s="240" t="s">
        <v>183</v>
      </c>
      <c r="D238" s="292"/>
      <c r="E238" s="288">
        <v>470</v>
      </c>
      <c r="F238" s="288"/>
      <c r="G238" s="288"/>
      <c r="H238" s="288">
        <v>229</v>
      </c>
      <c r="I238" s="288"/>
      <c r="J238" s="281"/>
      <c r="K238" s="281">
        <v>270</v>
      </c>
      <c r="L238" s="281"/>
      <c r="M238" s="281"/>
      <c r="N238" s="281">
        <f t="shared" si="17"/>
        <v>969</v>
      </c>
      <c r="O238" s="241">
        <f t="shared" si="17"/>
        <v>0</v>
      </c>
      <c r="P238" s="282">
        <f t="shared" si="13"/>
        <v>0</v>
      </c>
      <c r="Q238" s="243"/>
      <c r="R238" s="283">
        <v>1</v>
      </c>
      <c r="S238" s="284">
        <f t="shared" si="15"/>
        <v>1</v>
      </c>
    </row>
    <row r="239" spans="1:19">
      <c r="A239" s="287">
        <v>87</v>
      </c>
      <c r="B239" s="255">
        <v>55</v>
      </c>
      <c r="C239" s="262" t="s">
        <v>184</v>
      </c>
      <c r="D239" s="240" t="s">
        <v>141</v>
      </c>
      <c r="E239" s="288">
        <v>373</v>
      </c>
      <c r="F239" s="288"/>
      <c r="G239" s="288"/>
      <c r="H239" s="288">
        <v>-46</v>
      </c>
      <c r="I239" s="288"/>
      <c r="J239" s="281"/>
      <c r="K239" s="281">
        <v>548</v>
      </c>
      <c r="L239" s="281"/>
      <c r="M239" s="281"/>
      <c r="N239" s="281">
        <f t="shared" si="17"/>
        <v>875</v>
      </c>
      <c r="O239" s="241">
        <f t="shared" si="17"/>
        <v>0</v>
      </c>
      <c r="P239" s="282">
        <f t="shared" si="13"/>
        <v>0</v>
      </c>
      <c r="Q239" s="243"/>
      <c r="R239" s="283">
        <v>1</v>
      </c>
      <c r="S239" s="284">
        <f t="shared" si="15"/>
        <v>1</v>
      </c>
    </row>
    <row r="240" spans="1:19" ht="15.75" thickBot="1">
      <c r="A240" s="296">
        <v>88</v>
      </c>
      <c r="B240" s="296">
        <v>28</v>
      </c>
      <c r="C240" s="297" t="s">
        <v>75</v>
      </c>
      <c r="D240" s="297" t="s">
        <v>139</v>
      </c>
      <c r="E240" s="298">
        <v>150</v>
      </c>
      <c r="F240" s="298"/>
      <c r="G240" s="298"/>
      <c r="H240" s="298">
        <v>535</v>
      </c>
      <c r="I240" s="298"/>
      <c r="J240" s="298"/>
      <c r="K240" s="298">
        <v>180</v>
      </c>
      <c r="L240" s="298"/>
      <c r="M240" s="298"/>
      <c r="N240" s="299">
        <f t="shared" si="17"/>
        <v>865</v>
      </c>
      <c r="O240" s="268">
        <f t="shared" si="17"/>
        <v>0</v>
      </c>
      <c r="P240" s="300">
        <f t="shared" si="13"/>
        <v>0</v>
      </c>
      <c r="Q240" s="269"/>
      <c r="R240" s="301">
        <v>1</v>
      </c>
      <c r="S240" s="302">
        <f t="shared" si="15"/>
        <v>1</v>
      </c>
    </row>
    <row r="242" spans="1:11" ht="18">
      <c r="A242" s="1"/>
      <c r="B242" s="2"/>
      <c r="C242" s="3" t="s">
        <v>185</v>
      </c>
      <c r="D242" s="4"/>
      <c r="E242" s="4"/>
      <c r="F242" s="4"/>
      <c r="G242" s="4"/>
      <c r="H242" s="4"/>
      <c r="I242" s="4"/>
    </row>
    <row r="243" spans="1:11" ht="18">
      <c r="A243" s="5"/>
      <c r="B243" s="5"/>
      <c r="C243" s="3" t="s">
        <v>1</v>
      </c>
      <c r="D243" s="6" t="s">
        <v>2</v>
      </c>
      <c r="E243" s="7"/>
      <c r="F243" s="7"/>
      <c r="G243" s="7"/>
      <c r="H243" s="7"/>
      <c r="I243" s="7"/>
    </row>
    <row r="244" spans="1:11" ht="18">
      <c r="A244" s="5"/>
      <c r="B244" s="5"/>
      <c r="C244" s="3" t="s">
        <v>3</v>
      </c>
      <c r="D244" s="6" t="s">
        <v>4</v>
      </c>
      <c r="E244" s="7"/>
      <c r="F244" s="7"/>
      <c r="G244" s="7"/>
      <c r="H244" s="7"/>
      <c r="I244" s="7"/>
    </row>
    <row r="245" spans="1:11" ht="18.75" thickBot="1">
      <c r="A245" s="5"/>
      <c r="B245" s="5"/>
      <c r="C245" s="3" t="s">
        <v>5</v>
      </c>
      <c r="D245" s="6" t="s">
        <v>6</v>
      </c>
      <c r="E245" s="7"/>
      <c r="F245" s="7"/>
      <c r="G245" s="7"/>
      <c r="H245" s="7"/>
      <c r="I245" s="7"/>
      <c r="K245" s="8"/>
    </row>
    <row r="246" spans="1:11" ht="15.75" thickBot="1">
      <c r="A246" s="478" t="s">
        <v>7</v>
      </c>
      <c r="B246" s="303" t="s">
        <v>8</v>
      </c>
      <c r="C246" s="480" t="s">
        <v>9</v>
      </c>
      <c r="D246" s="480" t="s">
        <v>10</v>
      </c>
      <c r="E246" s="304" t="s">
        <v>110</v>
      </c>
      <c r="F246" s="305" t="s">
        <v>111</v>
      </c>
      <c r="G246" s="306" t="s">
        <v>112</v>
      </c>
      <c r="H246" s="307" t="s">
        <v>14</v>
      </c>
      <c r="I246" s="308"/>
      <c r="J246" s="309"/>
      <c r="K246" s="310"/>
    </row>
    <row r="247" spans="1:11" ht="15.75" thickBot="1">
      <c r="A247" s="479"/>
      <c r="B247" s="311" t="s">
        <v>15</v>
      </c>
      <c r="C247" s="481"/>
      <c r="D247" s="481"/>
      <c r="E247" s="312" t="s">
        <v>16</v>
      </c>
      <c r="F247" s="313" t="s">
        <v>16</v>
      </c>
      <c r="G247" s="314" t="s">
        <v>16</v>
      </c>
      <c r="H247" s="315" t="s">
        <v>16</v>
      </c>
      <c r="I247" s="316" t="s">
        <v>16</v>
      </c>
      <c r="J247" s="317" t="s">
        <v>16</v>
      </c>
      <c r="K247" s="318" t="s">
        <v>17</v>
      </c>
    </row>
    <row r="248" spans="1:11">
      <c r="A248" s="319">
        <v>1</v>
      </c>
      <c r="B248" s="320">
        <v>1</v>
      </c>
      <c r="C248" s="321" t="s">
        <v>56</v>
      </c>
      <c r="D248" s="321" t="s">
        <v>30</v>
      </c>
      <c r="E248" s="322">
        <v>941</v>
      </c>
      <c r="F248" s="323">
        <v>1088</v>
      </c>
      <c r="G248" s="324">
        <v>939</v>
      </c>
      <c r="H248" s="325">
        <f t="shared" ref="H248:H287" si="18">SUM(E248:G248)</f>
        <v>2968</v>
      </c>
      <c r="I248" s="326">
        <v>78</v>
      </c>
      <c r="J248" s="327">
        <v>20</v>
      </c>
      <c r="K248" s="328">
        <f t="shared" ref="K248:K287" si="19">SUM(I248:J248)</f>
        <v>98</v>
      </c>
    </row>
    <row r="249" spans="1:11">
      <c r="A249" s="319">
        <v>2</v>
      </c>
      <c r="B249" s="322">
        <v>2</v>
      </c>
      <c r="C249" s="321" t="s">
        <v>165</v>
      </c>
      <c r="D249" s="321" t="s">
        <v>186</v>
      </c>
      <c r="E249" s="322">
        <v>1031</v>
      </c>
      <c r="F249" s="323">
        <v>891</v>
      </c>
      <c r="G249" s="324">
        <v>910</v>
      </c>
      <c r="H249" s="325">
        <f t="shared" si="18"/>
        <v>2832</v>
      </c>
      <c r="I249" s="329">
        <v>74</v>
      </c>
      <c r="J249" s="330">
        <v>19</v>
      </c>
      <c r="K249" s="331">
        <f t="shared" si="19"/>
        <v>93</v>
      </c>
    </row>
    <row r="250" spans="1:11">
      <c r="A250" s="319">
        <v>3</v>
      </c>
      <c r="B250" s="322">
        <v>3</v>
      </c>
      <c r="C250" s="332" t="s">
        <v>38</v>
      </c>
      <c r="D250" s="321" t="s">
        <v>39</v>
      </c>
      <c r="E250" s="323">
        <v>657</v>
      </c>
      <c r="F250" s="323">
        <v>1129</v>
      </c>
      <c r="G250" s="324">
        <v>1038</v>
      </c>
      <c r="H250" s="325">
        <f t="shared" si="18"/>
        <v>2824</v>
      </c>
      <c r="I250" s="329">
        <v>74</v>
      </c>
      <c r="J250" s="324">
        <v>18</v>
      </c>
      <c r="K250" s="331">
        <f t="shared" si="19"/>
        <v>92</v>
      </c>
    </row>
    <row r="251" spans="1:11">
      <c r="A251" s="319">
        <v>4</v>
      </c>
      <c r="B251" s="322">
        <v>4</v>
      </c>
      <c r="C251" s="321" t="s">
        <v>57</v>
      </c>
      <c r="D251" s="321" t="s">
        <v>23</v>
      </c>
      <c r="E251" s="322">
        <v>1128</v>
      </c>
      <c r="F251" s="322">
        <v>801</v>
      </c>
      <c r="G251" s="324">
        <v>724</v>
      </c>
      <c r="H251" s="325">
        <f t="shared" si="18"/>
        <v>2653</v>
      </c>
      <c r="I251" s="333">
        <v>66</v>
      </c>
      <c r="J251" s="324">
        <v>17</v>
      </c>
      <c r="K251" s="331">
        <f t="shared" si="19"/>
        <v>83</v>
      </c>
    </row>
    <row r="252" spans="1:11">
      <c r="A252" s="319">
        <v>5</v>
      </c>
      <c r="B252" s="322">
        <v>5</v>
      </c>
      <c r="C252" s="321" t="s">
        <v>52</v>
      </c>
      <c r="D252" s="321" t="s">
        <v>27</v>
      </c>
      <c r="E252" s="322">
        <v>881</v>
      </c>
      <c r="F252" s="322">
        <v>858</v>
      </c>
      <c r="G252" s="324">
        <v>900</v>
      </c>
      <c r="H252" s="325">
        <f t="shared" si="18"/>
        <v>2639</v>
      </c>
      <c r="I252" s="333">
        <v>64</v>
      </c>
      <c r="J252" s="324">
        <v>16</v>
      </c>
      <c r="K252" s="331">
        <f t="shared" si="19"/>
        <v>80</v>
      </c>
    </row>
    <row r="253" spans="1:11">
      <c r="A253" s="319">
        <v>6</v>
      </c>
      <c r="B253" s="322">
        <v>6</v>
      </c>
      <c r="C253" s="321" t="s">
        <v>28</v>
      </c>
      <c r="D253" s="321" t="s">
        <v>27</v>
      </c>
      <c r="E253" s="322">
        <v>823</v>
      </c>
      <c r="F253" s="323">
        <v>764</v>
      </c>
      <c r="G253" s="324">
        <v>930</v>
      </c>
      <c r="H253" s="325">
        <f t="shared" si="18"/>
        <v>2517</v>
      </c>
      <c r="I253" s="329">
        <v>60</v>
      </c>
      <c r="J253" s="330">
        <v>15</v>
      </c>
      <c r="K253" s="331">
        <f t="shared" si="19"/>
        <v>75</v>
      </c>
    </row>
    <row r="254" spans="1:11">
      <c r="A254" s="319">
        <v>7</v>
      </c>
      <c r="B254" s="322">
        <v>7</v>
      </c>
      <c r="C254" s="321" t="s">
        <v>83</v>
      </c>
      <c r="D254" s="321" t="s">
        <v>30</v>
      </c>
      <c r="E254" s="322">
        <v>909</v>
      </c>
      <c r="F254" s="323">
        <v>683</v>
      </c>
      <c r="G254" s="324">
        <v>920</v>
      </c>
      <c r="H254" s="325">
        <f t="shared" si="18"/>
        <v>2512</v>
      </c>
      <c r="I254" s="329">
        <v>60</v>
      </c>
      <c r="J254" s="330">
        <v>14</v>
      </c>
      <c r="K254" s="331">
        <f t="shared" si="19"/>
        <v>74</v>
      </c>
    </row>
    <row r="255" spans="1:11">
      <c r="A255" s="334">
        <v>8</v>
      </c>
      <c r="B255" s="322">
        <v>8</v>
      </c>
      <c r="C255" s="321" t="s">
        <v>187</v>
      </c>
      <c r="D255" s="321" t="s">
        <v>50</v>
      </c>
      <c r="E255" s="323">
        <v>488</v>
      </c>
      <c r="F255" s="323">
        <v>1068</v>
      </c>
      <c r="G255" s="324">
        <v>891</v>
      </c>
      <c r="H255" s="325">
        <f t="shared" si="18"/>
        <v>2447</v>
      </c>
      <c r="I255" s="329">
        <v>56</v>
      </c>
      <c r="J255" s="324">
        <v>13</v>
      </c>
      <c r="K255" s="331">
        <f t="shared" si="19"/>
        <v>69</v>
      </c>
    </row>
    <row r="256" spans="1:11">
      <c r="A256" s="334">
        <v>9</v>
      </c>
      <c r="B256" s="320">
        <v>9</v>
      </c>
      <c r="C256" s="321" t="s">
        <v>72</v>
      </c>
      <c r="D256" s="321" t="s">
        <v>23</v>
      </c>
      <c r="E256" s="323">
        <v>639</v>
      </c>
      <c r="F256" s="323">
        <v>1183</v>
      </c>
      <c r="G256" s="324">
        <v>600</v>
      </c>
      <c r="H256" s="325">
        <f t="shared" si="18"/>
        <v>2422</v>
      </c>
      <c r="I256" s="329">
        <v>56</v>
      </c>
      <c r="J256" s="324">
        <v>12</v>
      </c>
      <c r="K256" s="331">
        <f t="shared" si="19"/>
        <v>68</v>
      </c>
    </row>
    <row r="257" spans="1:11">
      <c r="A257" s="334">
        <v>10</v>
      </c>
      <c r="B257" s="322">
        <v>10</v>
      </c>
      <c r="C257" s="321" t="s">
        <v>59</v>
      </c>
      <c r="D257" s="321" t="s">
        <v>60</v>
      </c>
      <c r="E257" s="322">
        <v>608</v>
      </c>
      <c r="F257" s="323">
        <v>834</v>
      </c>
      <c r="G257" s="324">
        <v>955</v>
      </c>
      <c r="H257" s="325">
        <f t="shared" si="18"/>
        <v>2397</v>
      </c>
      <c r="I257" s="329">
        <v>54</v>
      </c>
      <c r="J257" s="330">
        <v>11</v>
      </c>
      <c r="K257" s="331">
        <f t="shared" si="19"/>
        <v>65</v>
      </c>
    </row>
    <row r="258" spans="1:11">
      <c r="A258" s="334">
        <v>11</v>
      </c>
      <c r="B258" s="322">
        <v>11</v>
      </c>
      <c r="C258" s="321" t="s">
        <v>26</v>
      </c>
      <c r="D258" s="321" t="s">
        <v>27</v>
      </c>
      <c r="E258" s="322">
        <v>947</v>
      </c>
      <c r="F258" s="323">
        <v>512</v>
      </c>
      <c r="G258" s="324">
        <v>928</v>
      </c>
      <c r="H258" s="325">
        <f t="shared" si="18"/>
        <v>2387</v>
      </c>
      <c r="I258" s="329">
        <v>54</v>
      </c>
      <c r="J258" s="330">
        <v>10</v>
      </c>
      <c r="K258" s="331">
        <f t="shared" si="19"/>
        <v>64</v>
      </c>
    </row>
    <row r="259" spans="1:11">
      <c r="A259" s="334">
        <v>12</v>
      </c>
      <c r="B259" s="322">
        <v>12</v>
      </c>
      <c r="C259" s="321" t="s">
        <v>29</v>
      </c>
      <c r="D259" s="321" t="s">
        <v>30</v>
      </c>
      <c r="E259" s="322">
        <v>865</v>
      </c>
      <c r="F259" s="323">
        <v>680</v>
      </c>
      <c r="G259" s="324">
        <v>813</v>
      </c>
      <c r="H259" s="325">
        <f t="shared" si="18"/>
        <v>2358</v>
      </c>
      <c r="I259" s="329">
        <v>54</v>
      </c>
      <c r="J259" s="330">
        <v>9</v>
      </c>
      <c r="K259" s="331">
        <f t="shared" si="19"/>
        <v>63</v>
      </c>
    </row>
    <row r="260" spans="1:11">
      <c r="A260" s="334">
        <v>13</v>
      </c>
      <c r="B260" s="322">
        <v>13</v>
      </c>
      <c r="C260" s="321" t="s">
        <v>4</v>
      </c>
      <c r="D260" s="321" t="s">
        <v>60</v>
      </c>
      <c r="E260" s="322">
        <v>243</v>
      </c>
      <c r="F260" s="323">
        <v>1329</v>
      </c>
      <c r="G260" s="324">
        <v>745</v>
      </c>
      <c r="H260" s="325">
        <f t="shared" si="18"/>
        <v>2317</v>
      </c>
      <c r="I260" s="329">
        <v>52</v>
      </c>
      <c r="J260" s="330">
        <v>8</v>
      </c>
      <c r="K260" s="331">
        <f t="shared" si="19"/>
        <v>60</v>
      </c>
    </row>
    <row r="261" spans="1:11">
      <c r="A261" s="334">
        <v>14</v>
      </c>
      <c r="B261" s="322">
        <v>14</v>
      </c>
      <c r="C261" s="321" t="s">
        <v>22</v>
      </c>
      <c r="D261" s="321" t="s">
        <v>23</v>
      </c>
      <c r="E261" s="323">
        <v>785</v>
      </c>
      <c r="F261" s="323">
        <v>880</v>
      </c>
      <c r="G261" s="324">
        <v>642</v>
      </c>
      <c r="H261" s="325">
        <f t="shared" si="18"/>
        <v>2307</v>
      </c>
      <c r="I261" s="329">
        <v>52</v>
      </c>
      <c r="J261" s="324">
        <v>7</v>
      </c>
      <c r="K261" s="331">
        <f t="shared" si="19"/>
        <v>59</v>
      </c>
    </row>
    <row r="262" spans="1:11">
      <c r="A262" s="334">
        <v>15</v>
      </c>
      <c r="B262" s="320">
        <v>15</v>
      </c>
      <c r="C262" s="321" t="s">
        <v>188</v>
      </c>
      <c r="D262" s="321" t="s">
        <v>186</v>
      </c>
      <c r="E262" s="323">
        <v>1230</v>
      </c>
      <c r="F262" s="323">
        <v>623</v>
      </c>
      <c r="G262" s="324">
        <v>445</v>
      </c>
      <c r="H262" s="325">
        <f t="shared" si="18"/>
        <v>2298</v>
      </c>
      <c r="I262" s="329">
        <v>50</v>
      </c>
      <c r="J262" s="324">
        <v>6</v>
      </c>
      <c r="K262" s="331">
        <f t="shared" si="19"/>
        <v>56</v>
      </c>
    </row>
    <row r="263" spans="1:11">
      <c r="A263" s="334">
        <v>16</v>
      </c>
      <c r="B263" s="322">
        <v>16</v>
      </c>
      <c r="C263" s="321" t="s">
        <v>55</v>
      </c>
      <c r="D263" s="321" t="s">
        <v>39</v>
      </c>
      <c r="E263" s="323">
        <v>489</v>
      </c>
      <c r="F263" s="323">
        <v>867</v>
      </c>
      <c r="G263" s="324">
        <v>890</v>
      </c>
      <c r="H263" s="325">
        <f t="shared" si="18"/>
        <v>2246</v>
      </c>
      <c r="I263" s="329">
        <v>48</v>
      </c>
      <c r="J263" s="324">
        <v>5</v>
      </c>
      <c r="K263" s="331">
        <f t="shared" si="19"/>
        <v>53</v>
      </c>
    </row>
    <row r="264" spans="1:11">
      <c r="A264" s="334">
        <v>17</v>
      </c>
      <c r="B264" s="322">
        <v>17</v>
      </c>
      <c r="C264" s="321" t="s">
        <v>63</v>
      </c>
      <c r="D264" s="321" t="s">
        <v>25</v>
      </c>
      <c r="E264" s="322">
        <v>695</v>
      </c>
      <c r="F264" s="323">
        <v>762</v>
      </c>
      <c r="G264" s="324">
        <v>722</v>
      </c>
      <c r="H264" s="325">
        <f t="shared" si="18"/>
        <v>2179</v>
      </c>
      <c r="I264" s="329">
        <v>46</v>
      </c>
      <c r="J264" s="330">
        <v>4</v>
      </c>
      <c r="K264" s="331">
        <f t="shared" si="19"/>
        <v>50</v>
      </c>
    </row>
    <row r="265" spans="1:11">
      <c r="A265" s="334">
        <v>18</v>
      </c>
      <c r="B265" s="322">
        <v>18</v>
      </c>
      <c r="C265" s="335" t="s">
        <v>67</v>
      </c>
      <c r="D265" s="335" t="s">
        <v>27</v>
      </c>
      <c r="E265" s="322">
        <v>868</v>
      </c>
      <c r="F265" s="323">
        <v>286</v>
      </c>
      <c r="G265" s="324">
        <v>965</v>
      </c>
      <c r="H265" s="325">
        <f t="shared" si="18"/>
        <v>2119</v>
      </c>
      <c r="I265" s="329">
        <v>44</v>
      </c>
      <c r="J265" s="330">
        <v>3</v>
      </c>
      <c r="K265" s="331">
        <f t="shared" si="19"/>
        <v>47</v>
      </c>
    </row>
    <row r="266" spans="1:11">
      <c r="A266" s="334">
        <v>19</v>
      </c>
      <c r="B266" s="322">
        <v>19</v>
      </c>
      <c r="C266" s="335" t="s">
        <v>20</v>
      </c>
      <c r="D266" s="335" t="s">
        <v>189</v>
      </c>
      <c r="E266" s="322">
        <v>402</v>
      </c>
      <c r="F266" s="323">
        <v>899</v>
      </c>
      <c r="G266" s="324">
        <v>788</v>
      </c>
      <c r="H266" s="325">
        <f t="shared" si="18"/>
        <v>2089</v>
      </c>
      <c r="I266" s="329">
        <v>42</v>
      </c>
      <c r="J266" s="330">
        <v>2</v>
      </c>
      <c r="K266" s="331">
        <f t="shared" si="19"/>
        <v>44</v>
      </c>
    </row>
    <row r="267" spans="1:11">
      <c r="A267" s="334">
        <v>20</v>
      </c>
      <c r="B267" s="322">
        <v>20</v>
      </c>
      <c r="C267" s="321" t="s">
        <v>66</v>
      </c>
      <c r="D267" s="321" t="s">
        <v>27</v>
      </c>
      <c r="E267" s="323">
        <v>658</v>
      </c>
      <c r="F267" s="323">
        <v>607</v>
      </c>
      <c r="G267" s="324">
        <v>817</v>
      </c>
      <c r="H267" s="325">
        <f t="shared" si="18"/>
        <v>2082</v>
      </c>
      <c r="I267" s="329">
        <v>42</v>
      </c>
      <c r="J267" s="324">
        <v>1</v>
      </c>
      <c r="K267" s="331">
        <f t="shared" si="19"/>
        <v>43</v>
      </c>
    </row>
    <row r="268" spans="1:11">
      <c r="A268" s="334">
        <v>21</v>
      </c>
      <c r="B268" s="322">
        <v>21</v>
      </c>
      <c r="C268" s="321" t="s">
        <v>68</v>
      </c>
      <c r="D268" s="321" t="s">
        <v>23</v>
      </c>
      <c r="E268" s="323">
        <v>961</v>
      </c>
      <c r="F268" s="323">
        <v>440</v>
      </c>
      <c r="G268" s="324">
        <v>667</v>
      </c>
      <c r="H268" s="325">
        <f t="shared" si="18"/>
        <v>2068</v>
      </c>
      <c r="I268" s="329">
        <v>42</v>
      </c>
      <c r="J268" s="324"/>
      <c r="K268" s="331">
        <f t="shared" si="19"/>
        <v>42</v>
      </c>
    </row>
    <row r="269" spans="1:11">
      <c r="A269" s="334">
        <v>22</v>
      </c>
      <c r="B269" s="322">
        <v>22</v>
      </c>
      <c r="C269" s="335" t="s">
        <v>2</v>
      </c>
      <c r="D269" s="335" t="s">
        <v>30</v>
      </c>
      <c r="E269" s="322">
        <v>640</v>
      </c>
      <c r="F269" s="322">
        <v>930</v>
      </c>
      <c r="G269" s="324">
        <v>468</v>
      </c>
      <c r="H269" s="325">
        <f t="shared" si="18"/>
        <v>2038</v>
      </c>
      <c r="I269" s="333">
        <v>40</v>
      </c>
      <c r="J269" s="324"/>
      <c r="K269" s="331">
        <f t="shared" si="19"/>
        <v>40</v>
      </c>
    </row>
    <row r="270" spans="1:11">
      <c r="A270" s="334">
        <v>23</v>
      </c>
      <c r="B270" s="322">
        <v>23</v>
      </c>
      <c r="C270" s="321" t="s">
        <v>51</v>
      </c>
      <c r="D270" s="321" t="s">
        <v>36</v>
      </c>
      <c r="E270" s="322">
        <v>576</v>
      </c>
      <c r="F270" s="323">
        <v>981</v>
      </c>
      <c r="G270" s="324">
        <v>460</v>
      </c>
      <c r="H270" s="325">
        <f t="shared" si="18"/>
        <v>2017</v>
      </c>
      <c r="I270" s="329">
        <v>40</v>
      </c>
      <c r="J270" s="330"/>
      <c r="K270" s="331">
        <f t="shared" si="19"/>
        <v>40</v>
      </c>
    </row>
    <row r="271" spans="1:11">
      <c r="A271" s="334">
        <v>24</v>
      </c>
      <c r="B271" s="322">
        <v>24</v>
      </c>
      <c r="C271" s="321" t="s">
        <v>37</v>
      </c>
      <c r="D271" s="321" t="s">
        <v>25</v>
      </c>
      <c r="E271" s="322">
        <v>542</v>
      </c>
      <c r="F271" s="323">
        <v>915</v>
      </c>
      <c r="G271" s="324">
        <v>559</v>
      </c>
      <c r="H271" s="325">
        <f t="shared" si="18"/>
        <v>2016</v>
      </c>
      <c r="I271" s="329">
        <v>40</v>
      </c>
      <c r="J271" s="330"/>
      <c r="K271" s="331">
        <f t="shared" si="19"/>
        <v>40</v>
      </c>
    </row>
    <row r="272" spans="1:11">
      <c r="A272" s="334">
        <v>25</v>
      </c>
      <c r="B272" s="322">
        <v>25</v>
      </c>
      <c r="C272" s="336" t="s">
        <v>168</v>
      </c>
      <c r="D272" s="321" t="s">
        <v>8</v>
      </c>
      <c r="E272" s="322">
        <v>992</v>
      </c>
      <c r="F272" s="323">
        <v>528</v>
      </c>
      <c r="G272" s="324">
        <v>442</v>
      </c>
      <c r="H272" s="325">
        <f t="shared" si="18"/>
        <v>1962</v>
      </c>
      <c r="I272" s="329">
        <v>38</v>
      </c>
      <c r="J272" s="330"/>
      <c r="K272" s="331">
        <f t="shared" si="19"/>
        <v>38</v>
      </c>
    </row>
    <row r="273" spans="1:11">
      <c r="A273" s="334">
        <v>26</v>
      </c>
      <c r="B273" s="322">
        <v>26</v>
      </c>
      <c r="C273" s="321" t="s">
        <v>70</v>
      </c>
      <c r="D273" s="321" t="s">
        <v>39</v>
      </c>
      <c r="E273" s="322">
        <v>851</v>
      </c>
      <c r="F273" s="323">
        <v>568</v>
      </c>
      <c r="G273" s="324">
        <v>532</v>
      </c>
      <c r="H273" s="325">
        <f t="shared" si="18"/>
        <v>1951</v>
      </c>
      <c r="I273" s="329">
        <v>38</v>
      </c>
      <c r="J273" s="330"/>
      <c r="K273" s="331">
        <f t="shared" si="19"/>
        <v>38</v>
      </c>
    </row>
    <row r="274" spans="1:11">
      <c r="A274" s="334">
        <v>27</v>
      </c>
      <c r="B274" s="322">
        <v>27</v>
      </c>
      <c r="C274" s="321" t="s">
        <v>69</v>
      </c>
      <c r="D274" s="321" t="s">
        <v>39</v>
      </c>
      <c r="E274" s="322">
        <v>734</v>
      </c>
      <c r="F274" s="322">
        <v>590</v>
      </c>
      <c r="G274" s="324">
        <v>596</v>
      </c>
      <c r="H274" s="325">
        <f t="shared" si="18"/>
        <v>1920</v>
      </c>
      <c r="I274" s="333">
        <v>36</v>
      </c>
      <c r="J274" s="324"/>
      <c r="K274" s="331">
        <f t="shared" si="19"/>
        <v>36</v>
      </c>
    </row>
    <row r="275" spans="1:11">
      <c r="A275" s="334">
        <v>28</v>
      </c>
      <c r="B275" s="322">
        <v>28</v>
      </c>
      <c r="C275" s="321" t="s">
        <v>82</v>
      </c>
      <c r="D275" s="321" t="s">
        <v>27</v>
      </c>
      <c r="E275" s="322">
        <v>314</v>
      </c>
      <c r="F275" s="323">
        <v>706</v>
      </c>
      <c r="G275" s="324">
        <v>900</v>
      </c>
      <c r="H275" s="325">
        <f t="shared" si="18"/>
        <v>1920</v>
      </c>
      <c r="I275" s="329">
        <v>36</v>
      </c>
      <c r="J275" s="330"/>
      <c r="K275" s="331">
        <f t="shared" si="19"/>
        <v>36</v>
      </c>
    </row>
    <row r="276" spans="1:11">
      <c r="A276" s="334">
        <v>29</v>
      </c>
      <c r="B276" s="320">
        <v>29</v>
      </c>
      <c r="C276" s="321" t="s">
        <v>34</v>
      </c>
      <c r="D276" s="321" t="s">
        <v>23</v>
      </c>
      <c r="E276" s="322">
        <v>881</v>
      </c>
      <c r="F276" s="322">
        <v>380</v>
      </c>
      <c r="G276" s="324">
        <v>640</v>
      </c>
      <c r="H276" s="325">
        <f t="shared" si="18"/>
        <v>1901</v>
      </c>
      <c r="I276" s="329">
        <v>36</v>
      </c>
      <c r="J276" s="330"/>
      <c r="K276" s="331">
        <f t="shared" si="19"/>
        <v>36</v>
      </c>
    </row>
    <row r="277" spans="1:11">
      <c r="A277" s="334">
        <v>30</v>
      </c>
      <c r="B277" s="322">
        <v>30</v>
      </c>
      <c r="C277" s="321" t="s">
        <v>35</v>
      </c>
      <c r="D277" s="321" t="s">
        <v>36</v>
      </c>
      <c r="E277" s="323">
        <v>496</v>
      </c>
      <c r="F277" s="323">
        <v>760</v>
      </c>
      <c r="G277" s="324">
        <v>586</v>
      </c>
      <c r="H277" s="325">
        <f t="shared" si="18"/>
        <v>1842</v>
      </c>
      <c r="I277" s="329">
        <v>32</v>
      </c>
      <c r="J277" s="324"/>
      <c r="K277" s="331">
        <f t="shared" si="19"/>
        <v>32</v>
      </c>
    </row>
    <row r="278" spans="1:11">
      <c r="A278" s="334">
        <v>31</v>
      </c>
      <c r="B278" s="320">
        <v>31</v>
      </c>
      <c r="C278" s="321" t="s">
        <v>43</v>
      </c>
      <c r="D278" s="321" t="s">
        <v>36</v>
      </c>
      <c r="E278" s="322">
        <v>-56</v>
      </c>
      <c r="F278" s="322">
        <v>982</v>
      </c>
      <c r="G278" s="324">
        <v>885</v>
      </c>
      <c r="H278" s="325">
        <f t="shared" si="18"/>
        <v>1811</v>
      </c>
      <c r="I278" s="333">
        <v>32</v>
      </c>
      <c r="J278" s="324"/>
      <c r="K278" s="331">
        <f t="shared" si="19"/>
        <v>32</v>
      </c>
    </row>
    <row r="279" spans="1:11">
      <c r="A279" s="334">
        <v>32</v>
      </c>
      <c r="B279" s="320">
        <v>32</v>
      </c>
      <c r="C279" s="321" t="s">
        <v>44</v>
      </c>
      <c r="D279" s="321" t="s">
        <v>36</v>
      </c>
      <c r="E279" s="323">
        <v>700</v>
      </c>
      <c r="F279" s="323">
        <v>846</v>
      </c>
      <c r="G279" s="324">
        <v>262</v>
      </c>
      <c r="H279" s="325">
        <f t="shared" si="18"/>
        <v>1808</v>
      </c>
      <c r="I279" s="329">
        <v>32</v>
      </c>
      <c r="J279" s="324"/>
      <c r="K279" s="331">
        <f t="shared" si="19"/>
        <v>32</v>
      </c>
    </row>
    <row r="280" spans="1:11">
      <c r="A280" s="334">
        <v>33</v>
      </c>
      <c r="B280" s="322">
        <v>33</v>
      </c>
      <c r="C280" s="335" t="s">
        <v>85</v>
      </c>
      <c r="D280" s="335" t="s">
        <v>39</v>
      </c>
      <c r="E280" s="323">
        <v>397</v>
      </c>
      <c r="F280" s="322">
        <v>635</v>
      </c>
      <c r="G280" s="324">
        <v>774</v>
      </c>
      <c r="H280" s="325">
        <f t="shared" si="18"/>
        <v>1806</v>
      </c>
      <c r="I280" s="329">
        <v>32</v>
      </c>
      <c r="J280" s="330"/>
      <c r="K280" s="331">
        <f t="shared" si="19"/>
        <v>32</v>
      </c>
    </row>
    <row r="281" spans="1:11">
      <c r="A281" s="334">
        <v>34</v>
      </c>
      <c r="B281" s="322">
        <v>34</v>
      </c>
      <c r="C281" s="321" t="s">
        <v>64</v>
      </c>
      <c r="D281" s="321" t="s">
        <v>39</v>
      </c>
      <c r="E281" s="322">
        <v>770</v>
      </c>
      <c r="F281" s="323">
        <v>453</v>
      </c>
      <c r="G281" s="324">
        <v>555</v>
      </c>
      <c r="H281" s="325">
        <f t="shared" si="18"/>
        <v>1778</v>
      </c>
      <c r="I281" s="329">
        <v>30</v>
      </c>
      <c r="J281" s="330"/>
      <c r="K281" s="331">
        <f t="shared" si="19"/>
        <v>30</v>
      </c>
    </row>
    <row r="282" spans="1:11">
      <c r="A282" s="334">
        <v>35</v>
      </c>
      <c r="B282" s="337">
        <v>35</v>
      </c>
      <c r="C282" s="321" t="s">
        <v>102</v>
      </c>
      <c r="D282" s="321" t="s">
        <v>103</v>
      </c>
      <c r="E282" s="337">
        <v>1161</v>
      </c>
      <c r="F282" s="337">
        <v>193</v>
      </c>
      <c r="G282" s="338">
        <v>381</v>
      </c>
      <c r="H282" s="325">
        <f t="shared" si="18"/>
        <v>1735</v>
      </c>
      <c r="I282" s="339">
        <v>28</v>
      </c>
      <c r="J282" s="338"/>
      <c r="K282" s="331">
        <f t="shared" si="19"/>
        <v>28</v>
      </c>
    </row>
    <row r="283" spans="1:11">
      <c r="A283" s="334">
        <v>36</v>
      </c>
      <c r="B283" s="322">
        <v>36</v>
      </c>
      <c r="C283" s="321" t="s">
        <v>24</v>
      </c>
      <c r="D283" s="321" t="s">
        <v>25</v>
      </c>
      <c r="E283" s="322">
        <v>921</v>
      </c>
      <c r="F283" s="323">
        <v>681</v>
      </c>
      <c r="G283" s="324">
        <v>18</v>
      </c>
      <c r="H283" s="325">
        <f t="shared" si="18"/>
        <v>1620</v>
      </c>
      <c r="I283" s="329">
        <v>24</v>
      </c>
      <c r="J283" s="330"/>
      <c r="K283" s="331">
        <f t="shared" si="19"/>
        <v>24</v>
      </c>
    </row>
    <row r="284" spans="1:11">
      <c r="A284" s="334">
        <v>37</v>
      </c>
      <c r="B284" s="322">
        <v>37</v>
      </c>
      <c r="C284" s="340" t="s">
        <v>100</v>
      </c>
      <c r="D284" s="321" t="s">
        <v>101</v>
      </c>
      <c r="E284" s="322">
        <v>407</v>
      </c>
      <c r="F284" s="323">
        <v>78</v>
      </c>
      <c r="G284" s="324">
        <v>954</v>
      </c>
      <c r="H284" s="325">
        <f t="shared" si="18"/>
        <v>1439</v>
      </c>
      <c r="I284" s="329">
        <v>16</v>
      </c>
      <c r="J284" s="330"/>
      <c r="K284" s="331">
        <f t="shared" si="19"/>
        <v>16</v>
      </c>
    </row>
    <row r="285" spans="1:11">
      <c r="A285" s="334">
        <v>38</v>
      </c>
      <c r="B285" s="322">
        <v>38</v>
      </c>
      <c r="C285" s="341" t="s">
        <v>80</v>
      </c>
      <c r="D285" s="321" t="s">
        <v>60</v>
      </c>
      <c r="E285" s="322">
        <v>401</v>
      </c>
      <c r="F285" s="323">
        <v>554</v>
      </c>
      <c r="G285" s="324">
        <v>420</v>
      </c>
      <c r="H285" s="325">
        <f t="shared" si="18"/>
        <v>1375</v>
      </c>
      <c r="I285" s="329">
        <v>14</v>
      </c>
      <c r="J285" s="330"/>
      <c r="K285" s="331">
        <f t="shared" si="19"/>
        <v>14</v>
      </c>
    </row>
    <row r="286" spans="1:11">
      <c r="A286" s="334">
        <v>39</v>
      </c>
      <c r="B286" s="322">
        <v>39</v>
      </c>
      <c r="C286" s="321" t="s">
        <v>149</v>
      </c>
      <c r="D286" s="321" t="s">
        <v>25</v>
      </c>
      <c r="E286" s="322">
        <v>560</v>
      </c>
      <c r="F286" s="323">
        <v>470</v>
      </c>
      <c r="G286" s="324">
        <v>340</v>
      </c>
      <c r="H286" s="325">
        <f t="shared" si="18"/>
        <v>1370</v>
      </c>
      <c r="I286" s="329">
        <v>14</v>
      </c>
      <c r="J286" s="330"/>
      <c r="K286" s="331">
        <f t="shared" si="19"/>
        <v>14</v>
      </c>
    </row>
    <row r="287" spans="1:11">
      <c r="A287" s="334">
        <v>40</v>
      </c>
      <c r="B287" s="322">
        <v>40</v>
      </c>
      <c r="C287" s="321" t="s">
        <v>104</v>
      </c>
      <c r="D287" s="321"/>
      <c r="E287" s="322">
        <v>382</v>
      </c>
      <c r="F287" s="323">
        <v>602</v>
      </c>
      <c r="G287" s="324"/>
      <c r="H287" s="325">
        <f t="shared" si="18"/>
        <v>984</v>
      </c>
      <c r="I287" s="329">
        <v>1</v>
      </c>
      <c r="J287" s="330"/>
      <c r="K287" s="331">
        <f t="shared" si="19"/>
        <v>1</v>
      </c>
    </row>
    <row r="288" spans="1:11" ht="15.75" thickBot="1">
      <c r="A288" s="342">
        <v>41</v>
      </c>
      <c r="B288" s="343">
        <v>41</v>
      </c>
      <c r="C288" s="344" t="s">
        <v>190</v>
      </c>
      <c r="D288" s="345" t="s">
        <v>36</v>
      </c>
      <c r="E288" s="346"/>
      <c r="F288" s="347"/>
      <c r="G288" s="348"/>
      <c r="H288" s="349">
        <f>SUM(E288:G288)</f>
        <v>0</v>
      </c>
      <c r="I288" s="350">
        <v>50</v>
      </c>
      <c r="J288" s="351"/>
      <c r="K288" s="352">
        <f>I288+J288</f>
        <v>50</v>
      </c>
    </row>
    <row r="290" spans="1:11" ht="18">
      <c r="A290" s="1"/>
      <c r="B290" s="2"/>
      <c r="C290" s="3" t="s">
        <v>191</v>
      </c>
      <c r="D290" s="4"/>
      <c r="E290" s="4"/>
      <c r="F290" s="4"/>
      <c r="G290" s="4"/>
      <c r="H290" s="4"/>
      <c r="I290" s="4"/>
    </row>
    <row r="291" spans="1:11" ht="18">
      <c r="A291" s="5"/>
      <c r="B291" s="5"/>
      <c r="C291" s="3" t="s">
        <v>1</v>
      </c>
      <c r="D291" s="6" t="s">
        <v>6</v>
      </c>
      <c r="E291" s="7"/>
      <c r="F291" s="7"/>
      <c r="G291" s="7"/>
      <c r="H291" s="7"/>
      <c r="I291" s="7"/>
    </row>
    <row r="292" spans="1:11" ht="18">
      <c r="A292" s="5"/>
      <c r="B292" s="5"/>
      <c r="C292" s="3" t="s">
        <v>3</v>
      </c>
      <c r="D292" s="6" t="s">
        <v>4</v>
      </c>
      <c r="E292" s="7"/>
      <c r="F292" s="7"/>
      <c r="G292" s="7"/>
      <c r="H292" s="7"/>
      <c r="I292" s="7"/>
    </row>
    <row r="293" spans="1:11" ht="18.75" thickBot="1">
      <c r="A293" s="5"/>
      <c r="B293" s="5"/>
      <c r="C293" s="3" t="s">
        <v>5</v>
      </c>
      <c r="D293" s="6" t="s">
        <v>55</v>
      </c>
      <c r="E293" s="7"/>
      <c r="F293" s="7"/>
      <c r="G293" s="7"/>
      <c r="H293" s="7"/>
      <c r="I293" s="7"/>
      <c r="K293" s="8"/>
    </row>
    <row r="294" spans="1:11" ht="15.75" thickBot="1">
      <c r="A294" s="478" t="s">
        <v>7</v>
      </c>
      <c r="B294" s="353" t="s">
        <v>192</v>
      </c>
      <c r="C294" s="480" t="s">
        <v>9</v>
      </c>
      <c r="D294" s="480" t="s">
        <v>10</v>
      </c>
      <c r="E294" s="354" t="s">
        <v>11</v>
      </c>
      <c r="F294" s="355" t="s">
        <v>111</v>
      </c>
      <c r="G294" s="356" t="s">
        <v>112</v>
      </c>
      <c r="H294" s="357" t="s">
        <v>14</v>
      </c>
      <c r="I294" s="358"/>
      <c r="J294" s="359"/>
      <c r="K294" s="360"/>
    </row>
    <row r="295" spans="1:11">
      <c r="A295" s="479"/>
      <c r="B295" s="361" t="s">
        <v>15</v>
      </c>
      <c r="C295" s="481"/>
      <c r="D295" s="481"/>
      <c r="E295" s="312" t="s">
        <v>16</v>
      </c>
      <c r="F295" s="313" t="s">
        <v>16</v>
      </c>
      <c r="G295" s="314" t="s">
        <v>16</v>
      </c>
      <c r="H295" s="315" t="s">
        <v>16</v>
      </c>
      <c r="I295" s="312" t="s">
        <v>16</v>
      </c>
      <c r="J295" s="312" t="s">
        <v>16</v>
      </c>
      <c r="K295" s="362" t="s">
        <v>17</v>
      </c>
    </row>
    <row r="296" spans="1:11">
      <c r="A296" s="363">
        <v>1</v>
      </c>
      <c r="B296" s="364">
        <v>21</v>
      </c>
      <c r="C296" s="365" t="s">
        <v>57</v>
      </c>
      <c r="D296" s="365" t="s">
        <v>23</v>
      </c>
      <c r="E296" s="366">
        <v>1046</v>
      </c>
      <c r="F296" s="367">
        <v>1125</v>
      </c>
      <c r="G296" s="368">
        <v>816</v>
      </c>
      <c r="H296" s="364">
        <f>E296+F296+G296</f>
        <v>2987</v>
      </c>
      <c r="I296" s="366">
        <v>20</v>
      </c>
      <c r="J296" s="369">
        <v>78</v>
      </c>
      <c r="K296" s="370">
        <f t="shared" ref="K296:K325" si="20">I296+J296</f>
        <v>98</v>
      </c>
    </row>
    <row r="297" spans="1:11">
      <c r="A297" s="363">
        <v>2</v>
      </c>
      <c r="B297" s="364">
        <v>8</v>
      </c>
      <c r="C297" s="365" t="s">
        <v>68</v>
      </c>
      <c r="D297" s="365" t="s">
        <v>23</v>
      </c>
      <c r="E297" s="366">
        <v>840</v>
      </c>
      <c r="F297" s="371">
        <v>1252</v>
      </c>
      <c r="G297" s="368">
        <v>796</v>
      </c>
      <c r="H297" s="364">
        <f>E297+F297+G297</f>
        <v>2888</v>
      </c>
      <c r="I297" s="366">
        <v>19</v>
      </c>
      <c r="J297" s="369">
        <v>74</v>
      </c>
      <c r="K297" s="370">
        <f t="shared" si="20"/>
        <v>93</v>
      </c>
    </row>
    <row r="298" spans="1:11">
      <c r="A298" s="363">
        <v>3</v>
      </c>
      <c r="B298" s="364">
        <v>28</v>
      </c>
      <c r="C298" s="365" t="s">
        <v>165</v>
      </c>
      <c r="D298" s="365" t="s">
        <v>186</v>
      </c>
      <c r="E298" s="366">
        <v>563</v>
      </c>
      <c r="F298" s="371">
        <v>1466</v>
      </c>
      <c r="G298" s="368">
        <v>649</v>
      </c>
      <c r="H298" s="364">
        <f>SUM(E298:G298)</f>
        <v>2678</v>
      </c>
      <c r="I298" s="366">
        <v>18</v>
      </c>
      <c r="J298" s="369">
        <v>66</v>
      </c>
      <c r="K298" s="370">
        <f t="shared" si="20"/>
        <v>84</v>
      </c>
    </row>
    <row r="299" spans="1:11">
      <c r="A299" s="363">
        <v>4</v>
      </c>
      <c r="B299" s="364">
        <v>29</v>
      </c>
      <c r="C299" s="365" t="s">
        <v>37</v>
      </c>
      <c r="D299" s="365" t="s">
        <v>25</v>
      </c>
      <c r="E299" s="366">
        <v>817</v>
      </c>
      <c r="F299" s="367">
        <v>950</v>
      </c>
      <c r="G299" s="368">
        <v>812</v>
      </c>
      <c r="H299" s="364">
        <f t="shared" ref="H299:H312" si="21">E299+F299+G299</f>
        <v>2579</v>
      </c>
      <c r="I299" s="366">
        <v>17</v>
      </c>
      <c r="J299" s="369">
        <v>62</v>
      </c>
      <c r="K299" s="370">
        <f t="shared" si="20"/>
        <v>79</v>
      </c>
    </row>
    <row r="300" spans="1:11" ht="15.75" thickBot="1">
      <c r="A300" s="372">
        <v>5</v>
      </c>
      <c r="B300" s="373">
        <v>2</v>
      </c>
      <c r="C300" s="374" t="s">
        <v>18</v>
      </c>
      <c r="D300" s="374" t="s">
        <v>193</v>
      </c>
      <c r="E300" s="375">
        <v>871</v>
      </c>
      <c r="F300" s="376">
        <v>701</v>
      </c>
      <c r="G300" s="377">
        <v>948</v>
      </c>
      <c r="H300" s="373">
        <f t="shared" si="21"/>
        <v>2520</v>
      </c>
      <c r="I300" s="375">
        <v>16</v>
      </c>
      <c r="J300" s="378">
        <v>60</v>
      </c>
      <c r="K300" s="379">
        <f t="shared" si="20"/>
        <v>76</v>
      </c>
    </row>
    <row r="301" spans="1:11">
      <c r="A301" s="380">
        <v>6</v>
      </c>
      <c r="B301" s="381">
        <v>14</v>
      </c>
      <c r="C301" s="310" t="s">
        <v>59</v>
      </c>
      <c r="D301" s="310" t="s">
        <v>60</v>
      </c>
      <c r="E301" s="382">
        <v>771</v>
      </c>
      <c r="F301" s="383">
        <v>882</v>
      </c>
      <c r="G301" s="384">
        <v>807</v>
      </c>
      <c r="H301" s="381">
        <f t="shared" si="21"/>
        <v>2460</v>
      </c>
      <c r="I301" s="382">
        <v>15</v>
      </c>
      <c r="J301" s="385">
        <v>56</v>
      </c>
      <c r="K301" s="386">
        <f t="shared" si="20"/>
        <v>71</v>
      </c>
    </row>
    <row r="302" spans="1:11">
      <c r="A302" s="387">
        <v>7</v>
      </c>
      <c r="B302" s="361">
        <v>31</v>
      </c>
      <c r="C302" s="388" t="s">
        <v>28</v>
      </c>
      <c r="D302" s="388" t="s">
        <v>27</v>
      </c>
      <c r="E302" s="326">
        <v>742</v>
      </c>
      <c r="F302" s="389">
        <v>869</v>
      </c>
      <c r="G302" s="390">
        <v>774</v>
      </c>
      <c r="H302" s="391">
        <f t="shared" si="21"/>
        <v>2385</v>
      </c>
      <c r="I302" s="392">
        <v>14</v>
      </c>
      <c r="J302" s="393">
        <v>54</v>
      </c>
      <c r="K302" s="394">
        <f t="shared" si="20"/>
        <v>68</v>
      </c>
    </row>
    <row r="303" spans="1:11">
      <c r="A303" s="319">
        <v>8</v>
      </c>
      <c r="B303" s="395">
        <v>20</v>
      </c>
      <c r="C303" s="396" t="s">
        <v>34</v>
      </c>
      <c r="D303" s="396" t="s">
        <v>23</v>
      </c>
      <c r="E303" s="329">
        <v>908</v>
      </c>
      <c r="F303" s="323">
        <v>902</v>
      </c>
      <c r="G303" s="324">
        <v>561</v>
      </c>
      <c r="H303" s="325">
        <f t="shared" si="21"/>
        <v>2371</v>
      </c>
      <c r="I303" s="333">
        <v>13</v>
      </c>
      <c r="J303" s="397">
        <v>54</v>
      </c>
      <c r="K303" s="398">
        <f t="shared" si="20"/>
        <v>67</v>
      </c>
    </row>
    <row r="304" spans="1:11">
      <c r="A304" s="319">
        <v>9</v>
      </c>
      <c r="B304" s="395">
        <v>16</v>
      </c>
      <c r="C304" s="396" t="s">
        <v>31</v>
      </c>
      <c r="D304" s="396"/>
      <c r="E304" s="329">
        <v>951</v>
      </c>
      <c r="F304" s="323">
        <v>402</v>
      </c>
      <c r="G304" s="324">
        <v>973</v>
      </c>
      <c r="H304" s="325">
        <f t="shared" si="21"/>
        <v>2326</v>
      </c>
      <c r="I304" s="333">
        <v>12</v>
      </c>
      <c r="J304" s="397">
        <v>52</v>
      </c>
      <c r="K304" s="398">
        <f t="shared" si="20"/>
        <v>64</v>
      </c>
    </row>
    <row r="305" spans="1:11">
      <c r="A305" s="319">
        <v>10</v>
      </c>
      <c r="B305" s="395">
        <v>26</v>
      </c>
      <c r="C305" s="399" t="s">
        <v>2</v>
      </c>
      <c r="D305" s="399" t="s">
        <v>30</v>
      </c>
      <c r="E305" s="333">
        <v>420</v>
      </c>
      <c r="F305" s="323">
        <v>629</v>
      </c>
      <c r="G305" s="324">
        <v>1231</v>
      </c>
      <c r="H305" s="325">
        <f t="shared" si="21"/>
        <v>2280</v>
      </c>
      <c r="I305" s="333">
        <v>11</v>
      </c>
      <c r="J305" s="397">
        <v>50</v>
      </c>
      <c r="K305" s="398">
        <f t="shared" si="20"/>
        <v>61</v>
      </c>
    </row>
    <row r="306" spans="1:11">
      <c r="A306" s="319">
        <v>11</v>
      </c>
      <c r="B306" s="395">
        <v>22</v>
      </c>
      <c r="C306" s="396" t="s">
        <v>56</v>
      </c>
      <c r="D306" s="396" t="s">
        <v>30</v>
      </c>
      <c r="E306" s="329">
        <v>697</v>
      </c>
      <c r="F306" s="323">
        <v>625</v>
      </c>
      <c r="G306" s="324">
        <v>861</v>
      </c>
      <c r="H306" s="325">
        <f t="shared" si="21"/>
        <v>2183</v>
      </c>
      <c r="I306" s="333">
        <v>10</v>
      </c>
      <c r="J306" s="397">
        <v>46</v>
      </c>
      <c r="K306" s="398">
        <f t="shared" si="20"/>
        <v>56</v>
      </c>
    </row>
    <row r="307" spans="1:11">
      <c r="A307" s="319">
        <v>12</v>
      </c>
      <c r="B307" s="395">
        <v>7</v>
      </c>
      <c r="C307" s="396" t="s">
        <v>102</v>
      </c>
      <c r="D307" s="396" t="s">
        <v>103</v>
      </c>
      <c r="E307" s="333">
        <v>634</v>
      </c>
      <c r="F307" s="322">
        <v>660</v>
      </c>
      <c r="G307" s="324">
        <v>841</v>
      </c>
      <c r="H307" s="325">
        <f t="shared" si="21"/>
        <v>2135</v>
      </c>
      <c r="I307" s="333">
        <v>9</v>
      </c>
      <c r="J307" s="397">
        <v>44</v>
      </c>
      <c r="K307" s="398">
        <f t="shared" si="20"/>
        <v>53</v>
      </c>
    </row>
    <row r="308" spans="1:11">
      <c r="A308" s="319">
        <v>13</v>
      </c>
      <c r="B308" s="395">
        <v>27</v>
      </c>
      <c r="C308" s="396" t="s">
        <v>82</v>
      </c>
      <c r="D308" s="396" t="s">
        <v>27</v>
      </c>
      <c r="E308" s="329">
        <v>725</v>
      </c>
      <c r="F308" s="323">
        <v>893</v>
      </c>
      <c r="G308" s="330">
        <v>516</v>
      </c>
      <c r="H308" s="325">
        <f t="shared" si="21"/>
        <v>2134</v>
      </c>
      <c r="I308" s="333">
        <v>8</v>
      </c>
      <c r="J308" s="397">
        <v>44</v>
      </c>
      <c r="K308" s="398">
        <f t="shared" si="20"/>
        <v>52</v>
      </c>
    </row>
    <row r="309" spans="1:11">
      <c r="A309" s="319">
        <v>14</v>
      </c>
      <c r="B309" s="395">
        <v>18</v>
      </c>
      <c r="C309" s="396" t="s">
        <v>29</v>
      </c>
      <c r="D309" s="396" t="s">
        <v>30</v>
      </c>
      <c r="E309" s="333">
        <v>602</v>
      </c>
      <c r="F309" s="323">
        <v>716</v>
      </c>
      <c r="G309" s="324">
        <v>804</v>
      </c>
      <c r="H309" s="325">
        <f t="shared" si="21"/>
        <v>2122</v>
      </c>
      <c r="I309" s="333">
        <v>7</v>
      </c>
      <c r="J309" s="397">
        <v>44</v>
      </c>
      <c r="K309" s="398">
        <f t="shared" si="20"/>
        <v>51</v>
      </c>
    </row>
    <row r="310" spans="1:11">
      <c r="A310" s="319">
        <v>15</v>
      </c>
      <c r="B310" s="395">
        <v>15</v>
      </c>
      <c r="C310" s="396" t="s">
        <v>66</v>
      </c>
      <c r="D310" s="396" t="s">
        <v>27</v>
      </c>
      <c r="E310" s="329">
        <v>733</v>
      </c>
      <c r="F310" s="323">
        <v>815</v>
      </c>
      <c r="G310" s="324">
        <v>557</v>
      </c>
      <c r="H310" s="325">
        <f t="shared" si="21"/>
        <v>2105</v>
      </c>
      <c r="I310" s="333">
        <v>6</v>
      </c>
      <c r="J310" s="397">
        <v>44</v>
      </c>
      <c r="K310" s="398">
        <f t="shared" si="20"/>
        <v>50</v>
      </c>
    </row>
    <row r="311" spans="1:11">
      <c r="A311" s="319">
        <v>16</v>
      </c>
      <c r="B311" s="395">
        <v>10</v>
      </c>
      <c r="C311" s="396" t="s">
        <v>4</v>
      </c>
      <c r="D311" s="396" t="s">
        <v>60</v>
      </c>
      <c r="E311" s="333">
        <v>444</v>
      </c>
      <c r="F311" s="323">
        <v>536</v>
      </c>
      <c r="G311" s="324">
        <v>1097</v>
      </c>
      <c r="H311" s="325">
        <f t="shared" si="21"/>
        <v>2077</v>
      </c>
      <c r="I311" s="333">
        <v>5</v>
      </c>
      <c r="J311" s="330">
        <v>42</v>
      </c>
      <c r="K311" s="398">
        <f t="shared" si="20"/>
        <v>47</v>
      </c>
    </row>
    <row r="312" spans="1:11">
      <c r="A312" s="319">
        <v>17</v>
      </c>
      <c r="B312" s="395">
        <v>11</v>
      </c>
      <c r="C312" s="396" t="s">
        <v>69</v>
      </c>
      <c r="D312" s="396" t="s">
        <v>39</v>
      </c>
      <c r="E312" s="329">
        <v>773</v>
      </c>
      <c r="F312" s="323">
        <v>763</v>
      </c>
      <c r="G312" s="324">
        <v>488</v>
      </c>
      <c r="H312" s="325">
        <f t="shared" si="21"/>
        <v>2024</v>
      </c>
      <c r="I312" s="333">
        <v>4</v>
      </c>
      <c r="J312" s="330">
        <v>40</v>
      </c>
      <c r="K312" s="398">
        <f t="shared" si="20"/>
        <v>44</v>
      </c>
    </row>
    <row r="313" spans="1:11">
      <c r="A313" s="319">
        <v>18</v>
      </c>
      <c r="B313" s="395">
        <v>5</v>
      </c>
      <c r="C313" s="396" t="s">
        <v>51</v>
      </c>
      <c r="D313" s="396" t="s">
        <v>36</v>
      </c>
      <c r="E313" s="329">
        <v>594</v>
      </c>
      <c r="F313" s="323">
        <v>696</v>
      </c>
      <c r="G313" s="324">
        <v>721</v>
      </c>
      <c r="H313" s="325">
        <f>SUM(E313:G313)</f>
        <v>2011</v>
      </c>
      <c r="I313" s="333">
        <v>3</v>
      </c>
      <c r="J313" s="330">
        <v>40</v>
      </c>
      <c r="K313" s="398">
        <f t="shared" si="20"/>
        <v>43</v>
      </c>
    </row>
    <row r="314" spans="1:11">
      <c r="A314" s="319">
        <v>19</v>
      </c>
      <c r="B314" s="395">
        <v>6</v>
      </c>
      <c r="C314" s="396" t="s">
        <v>47</v>
      </c>
      <c r="D314" s="396" t="s">
        <v>48</v>
      </c>
      <c r="E314" s="329">
        <v>764</v>
      </c>
      <c r="F314" s="323">
        <v>798</v>
      </c>
      <c r="G314" s="330">
        <v>343</v>
      </c>
      <c r="H314" s="325">
        <f t="shared" ref="H314:H325" si="22">E314+F314+G314</f>
        <v>1905</v>
      </c>
      <c r="I314" s="333">
        <v>2</v>
      </c>
      <c r="J314" s="330">
        <v>38</v>
      </c>
      <c r="K314" s="398">
        <f t="shared" si="20"/>
        <v>40</v>
      </c>
    </row>
    <row r="315" spans="1:11">
      <c r="A315" s="319">
        <v>20</v>
      </c>
      <c r="B315" s="395">
        <v>13</v>
      </c>
      <c r="C315" s="396" t="s">
        <v>43</v>
      </c>
      <c r="D315" s="396" t="s">
        <v>36</v>
      </c>
      <c r="E315" s="333">
        <v>735</v>
      </c>
      <c r="F315" s="323">
        <v>296</v>
      </c>
      <c r="G315" s="324">
        <v>780</v>
      </c>
      <c r="H315" s="325">
        <f t="shared" si="22"/>
        <v>1811</v>
      </c>
      <c r="I315" s="333">
        <v>1</v>
      </c>
      <c r="J315" s="330">
        <v>32</v>
      </c>
      <c r="K315" s="398">
        <f t="shared" si="20"/>
        <v>33</v>
      </c>
    </row>
    <row r="316" spans="1:11">
      <c r="A316" s="319">
        <v>21</v>
      </c>
      <c r="B316" s="395">
        <v>3</v>
      </c>
      <c r="C316" s="365" t="s">
        <v>38</v>
      </c>
      <c r="D316" s="396" t="s">
        <v>39</v>
      </c>
      <c r="E316" s="333">
        <v>194</v>
      </c>
      <c r="F316" s="323">
        <v>1124</v>
      </c>
      <c r="G316" s="324">
        <v>482</v>
      </c>
      <c r="H316" s="325">
        <f t="shared" si="22"/>
        <v>1800</v>
      </c>
      <c r="I316" s="333"/>
      <c r="J316" s="330">
        <v>32</v>
      </c>
      <c r="K316" s="398">
        <f t="shared" si="20"/>
        <v>32</v>
      </c>
    </row>
    <row r="317" spans="1:11">
      <c r="A317" s="319">
        <v>22</v>
      </c>
      <c r="B317" s="395">
        <v>25</v>
      </c>
      <c r="C317" s="396" t="s">
        <v>6</v>
      </c>
      <c r="D317" s="399" t="s">
        <v>36</v>
      </c>
      <c r="E317" s="333">
        <v>834</v>
      </c>
      <c r="F317" s="322">
        <v>568</v>
      </c>
      <c r="G317" s="324">
        <v>351</v>
      </c>
      <c r="H317" s="325">
        <f t="shared" si="22"/>
        <v>1753</v>
      </c>
      <c r="I317" s="333"/>
      <c r="J317" s="330">
        <v>30</v>
      </c>
      <c r="K317" s="398">
        <f t="shared" si="20"/>
        <v>30</v>
      </c>
    </row>
    <row r="318" spans="1:11">
      <c r="A318" s="319">
        <v>23</v>
      </c>
      <c r="B318" s="395">
        <v>4</v>
      </c>
      <c r="C318" s="396" t="s">
        <v>22</v>
      </c>
      <c r="D318" s="396" t="s">
        <v>23</v>
      </c>
      <c r="E318" s="333">
        <v>486</v>
      </c>
      <c r="F318" s="323">
        <v>896</v>
      </c>
      <c r="G318" s="324">
        <v>282</v>
      </c>
      <c r="H318" s="325">
        <f t="shared" si="22"/>
        <v>1664</v>
      </c>
      <c r="I318" s="333"/>
      <c r="J318" s="330">
        <v>26</v>
      </c>
      <c r="K318" s="398">
        <f t="shared" si="20"/>
        <v>26</v>
      </c>
    </row>
    <row r="319" spans="1:11">
      <c r="A319" s="319">
        <v>24</v>
      </c>
      <c r="B319" s="395">
        <v>19</v>
      </c>
      <c r="C319" s="396" t="s">
        <v>52</v>
      </c>
      <c r="D319" s="396" t="s">
        <v>27</v>
      </c>
      <c r="E319" s="333">
        <v>467</v>
      </c>
      <c r="F319" s="323">
        <v>979</v>
      </c>
      <c r="G319" s="324">
        <v>190</v>
      </c>
      <c r="H319" s="325">
        <f t="shared" si="22"/>
        <v>1636</v>
      </c>
      <c r="I319" s="333"/>
      <c r="J319" s="330">
        <v>24</v>
      </c>
      <c r="K319" s="398">
        <f t="shared" si="20"/>
        <v>24</v>
      </c>
    </row>
    <row r="320" spans="1:11">
      <c r="A320" s="319">
        <v>25</v>
      </c>
      <c r="B320" s="395">
        <v>24</v>
      </c>
      <c r="C320" s="396" t="s">
        <v>63</v>
      </c>
      <c r="D320" s="396" t="s">
        <v>25</v>
      </c>
      <c r="E320" s="333">
        <v>537</v>
      </c>
      <c r="F320" s="323">
        <v>323</v>
      </c>
      <c r="G320" s="324">
        <v>728</v>
      </c>
      <c r="H320" s="325">
        <f t="shared" si="22"/>
        <v>1588</v>
      </c>
      <c r="I320" s="333"/>
      <c r="J320" s="330">
        <v>22</v>
      </c>
      <c r="K320" s="398">
        <f t="shared" si="20"/>
        <v>22</v>
      </c>
    </row>
    <row r="321" spans="1:11">
      <c r="A321" s="319">
        <v>26</v>
      </c>
      <c r="B321" s="395">
        <v>9</v>
      </c>
      <c r="C321" s="396" t="s">
        <v>35</v>
      </c>
      <c r="D321" s="396" t="s">
        <v>36</v>
      </c>
      <c r="E321" s="329">
        <v>526</v>
      </c>
      <c r="F321" s="323">
        <v>571</v>
      </c>
      <c r="G321" s="324">
        <v>428</v>
      </c>
      <c r="H321" s="325">
        <f t="shared" si="22"/>
        <v>1525</v>
      </c>
      <c r="I321" s="333"/>
      <c r="J321" s="330">
        <v>20</v>
      </c>
      <c r="K321" s="398">
        <f t="shared" si="20"/>
        <v>20</v>
      </c>
    </row>
    <row r="322" spans="1:11">
      <c r="A322" s="319">
        <v>27</v>
      </c>
      <c r="B322" s="395">
        <v>23</v>
      </c>
      <c r="C322" s="400" t="s">
        <v>26</v>
      </c>
      <c r="D322" s="401" t="s">
        <v>27</v>
      </c>
      <c r="E322" s="323">
        <v>175</v>
      </c>
      <c r="F322" s="323">
        <v>540</v>
      </c>
      <c r="G322" s="330">
        <v>590</v>
      </c>
      <c r="H322" s="325">
        <f t="shared" si="22"/>
        <v>1305</v>
      </c>
      <c r="I322" s="333"/>
      <c r="J322" s="330">
        <v>12</v>
      </c>
      <c r="K322" s="398">
        <f t="shared" si="20"/>
        <v>12</v>
      </c>
    </row>
    <row r="323" spans="1:11">
      <c r="A323" s="319">
        <v>28</v>
      </c>
      <c r="B323" s="395">
        <v>17</v>
      </c>
      <c r="C323" s="402" t="s">
        <v>44</v>
      </c>
      <c r="D323" s="403" t="s">
        <v>36</v>
      </c>
      <c r="E323" s="322">
        <v>460</v>
      </c>
      <c r="F323" s="323">
        <v>503</v>
      </c>
      <c r="G323" s="324">
        <v>330</v>
      </c>
      <c r="H323" s="325">
        <f t="shared" si="22"/>
        <v>1293</v>
      </c>
      <c r="I323" s="333"/>
      <c r="J323" s="330">
        <v>10</v>
      </c>
      <c r="K323" s="398">
        <f t="shared" si="20"/>
        <v>10</v>
      </c>
    </row>
    <row r="324" spans="1:11">
      <c r="A324" s="319">
        <v>29</v>
      </c>
      <c r="B324" s="395">
        <v>30</v>
      </c>
      <c r="C324" s="402" t="s">
        <v>151</v>
      </c>
      <c r="D324" s="403" t="s">
        <v>186</v>
      </c>
      <c r="E324" s="322">
        <v>658</v>
      </c>
      <c r="F324" s="323">
        <v>496</v>
      </c>
      <c r="G324" s="324">
        <v>68</v>
      </c>
      <c r="H324" s="325">
        <f t="shared" si="22"/>
        <v>1222</v>
      </c>
      <c r="I324" s="333"/>
      <c r="J324" s="330">
        <v>8</v>
      </c>
      <c r="K324" s="398">
        <f t="shared" si="20"/>
        <v>8</v>
      </c>
    </row>
    <row r="325" spans="1:11">
      <c r="A325" s="319">
        <v>30</v>
      </c>
      <c r="B325" s="395">
        <v>12</v>
      </c>
      <c r="C325" s="402" t="s">
        <v>183</v>
      </c>
      <c r="D325" s="404" t="s">
        <v>194</v>
      </c>
      <c r="E325" s="322">
        <v>613</v>
      </c>
      <c r="F325" s="322">
        <v>28</v>
      </c>
      <c r="G325" s="324">
        <v>500</v>
      </c>
      <c r="H325" s="325">
        <f t="shared" si="22"/>
        <v>1141</v>
      </c>
      <c r="I325" s="333"/>
      <c r="J325" s="330">
        <v>4</v>
      </c>
      <c r="K325" s="398">
        <f t="shared" si="20"/>
        <v>4</v>
      </c>
    </row>
    <row r="326" spans="1:11" ht="15.75" thickBot="1">
      <c r="A326" s="405">
        <v>31</v>
      </c>
      <c r="B326" s="343"/>
      <c r="C326" s="344" t="s">
        <v>55</v>
      </c>
      <c r="D326" s="345" t="s">
        <v>39</v>
      </c>
      <c r="E326" s="346"/>
      <c r="F326" s="347"/>
      <c r="G326" s="348"/>
      <c r="H326" s="349">
        <v>50</v>
      </c>
      <c r="I326" s="350"/>
      <c r="J326" s="351"/>
      <c r="K326" s="352">
        <v>50</v>
      </c>
    </row>
    <row r="328" spans="1:11" ht="20.25">
      <c r="B328" s="544" t="s">
        <v>195</v>
      </c>
      <c r="C328" s="544"/>
      <c r="D328" s="544"/>
      <c r="E328" s="499"/>
      <c r="F328" s="499"/>
      <c r="G328" s="499"/>
      <c r="H328" s="499"/>
      <c r="I328" s="499"/>
      <c r="J328" s="499"/>
    </row>
    <row r="330" spans="1:11" ht="20.25">
      <c r="B330" s="499"/>
      <c r="C330" s="545" t="s">
        <v>196</v>
      </c>
      <c r="D330" s="499"/>
      <c r="E330" s="499"/>
      <c r="F330" s="499"/>
      <c r="G330" s="499"/>
      <c r="H330" s="499"/>
      <c r="I330" s="499"/>
      <c r="J330" s="499"/>
    </row>
    <row r="332" spans="1:11" ht="15.75" thickBot="1">
      <c r="B332" s="499"/>
      <c r="C332" s="499"/>
      <c r="D332" s="499"/>
      <c r="E332" s="499"/>
      <c r="F332" s="499"/>
      <c r="G332" s="499"/>
      <c r="H332" s="499"/>
      <c r="I332" s="499"/>
      <c r="J332" s="499"/>
    </row>
    <row r="333" spans="1:11">
      <c r="B333" s="543" t="s">
        <v>7</v>
      </c>
      <c r="C333" s="524" t="s">
        <v>9</v>
      </c>
      <c r="D333" s="524" t="s">
        <v>10</v>
      </c>
      <c r="E333" s="526" t="s">
        <v>197</v>
      </c>
      <c r="F333" s="538" t="s">
        <v>198</v>
      </c>
      <c r="G333" s="541" t="s">
        <v>199</v>
      </c>
      <c r="H333" s="540" t="s">
        <v>197</v>
      </c>
      <c r="I333" s="542" t="s">
        <v>198</v>
      </c>
      <c r="J333" s="541" t="s">
        <v>199</v>
      </c>
      <c r="K333" s="406" t="s">
        <v>199</v>
      </c>
    </row>
    <row r="334" spans="1:11" ht="15.75" thickBot="1">
      <c r="B334" s="523"/>
      <c r="C334" s="559"/>
      <c r="D334" s="559"/>
      <c r="E334" s="509" t="s">
        <v>16</v>
      </c>
      <c r="F334" s="531" t="s">
        <v>16</v>
      </c>
      <c r="G334" s="560" t="s">
        <v>16</v>
      </c>
      <c r="H334" s="561" t="s">
        <v>16</v>
      </c>
      <c r="I334" s="509" t="s">
        <v>16</v>
      </c>
      <c r="J334" s="560" t="s">
        <v>16</v>
      </c>
      <c r="K334" s="407" t="s">
        <v>16</v>
      </c>
    </row>
    <row r="335" spans="1:11">
      <c r="B335" s="528">
        <v>1</v>
      </c>
      <c r="C335" s="520" t="s">
        <v>56</v>
      </c>
      <c r="D335" s="524" t="s">
        <v>30</v>
      </c>
      <c r="E335" s="567">
        <v>12217</v>
      </c>
      <c r="F335" s="568">
        <v>2183</v>
      </c>
      <c r="G335" s="567">
        <v>14400</v>
      </c>
      <c r="H335" s="569">
        <v>336</v>
      </c>
      <c r="I335" s="569">
        <v>56</v>
      </c>
      <c r="J335" s="570">
        <v>392</v>
      </c>
      <c r="K335" s="408">
        <f t="shared" ref="K335:K398" si="23">SUM(I335:J335)</f>
        <v>448</v>
      </c>
    </row>
    <row r="336" spans="1:11">
      <c r="B336" s="519">
        <v>2</v>
      </c>
      <c r="C336" s="518" t="s">
        <v>57</v>
      </c>
      <c r="D336" s="562" t="s">
        <v>23</v>
      </c>
      <c r="E336" s="563">
        <v>11144</v>
      </c>
      <c r="F336" s="564">
        <v>2987</v>
      </c>
      <c r="G336" s="563">
        <v>14131</v>
      </c>
      <c r="H336" s="565">
        <v>285</v>
      </c>
      <c r="I336" s="565">
        <v>98</v>
      </c>
      <c r="J336" s="571">
        <v>383</v>
      </c>
      <c r="K336" s="409">
        <f t="shared" si="23"/>
        <v>481</v>
      </c>
    </row>
    <row r="337" spans="2:11">
      <c r="B337" s="519">
        <v>3</v>
      </c>
      <c r="C337" s="518" t="s">
        <v>68</v>
      </c>
      <c r="D337" s="562" t="s">
        <v>23</v>
      </c>
      <c r="E337" s="563">
        <v>11505</v>
      </c>
      <c r="F337" s="564">
        <v>2888</v>
      </c>
      <c r="G337" s="563">
        <v>14393</v>
      </c>
      <c r="H337" s="565">
        <v>286</v>
      </c>
      <c r="I337" s="565">
        <v>93</v>
      </c>
      <c r="J337" s="571">
        <v>379</v>
      </c>
      <c r="K337" s="409">
        <f t="shared" si="23"/>
        <v>472</v>
      </c>
    </row>
    <row r="338" spans="2:11">
      <c r="B338" s="519">
        <v>4</v>
      </c>
      <c r="C338" s="518" t="s">
        <v>2</v>
      </c>
      <c r="D338" s="562" t="s">
        <v>30</v>
      </c>
      <c r="E338" s="563">
        <v>7327</v>
      </c>
      <c r="F338" s="564">
        <v>2280</v>
      </c>
      <c r="G338" s="563">
        <v>9607</v>
      </c>
      <c r="H338" s="565">
        <v>295</v>
      </c>
      <c r="I338" s="565">
        <v>61</v>
      </c>
      <c r="J338" s="571">
        <v>356</v>
      </c>
      <c r="K338" s="409">
        <f t="shared" si="23"/>
        <v>417</v>
      </c>
    </row>
    <row r="339" spans="2:11">
      <c r="B339" s="519">
        <v>5</v>
      </c>
      <c r="C339" s="518" t="s">
        <v>59</v>
      </c>
      <c r="D339" s="562" t="s">
        <v>60</v>
      </c>
      <c r="E339" s="563">
        <v>10998</v>
      </c>
      <c r="F339" s="564">
        <v>2460</v>
      </c>
      <c r="G339" s="563">
        <v>13458</v>
      </c>
      <c r="H339" s="565">
        <v>268</v>
      </c>
      <c r="I339" s="565">
        <v>71</v>
      </c>
      <c r="J339" s="571">
        <v>339</v>
      </c>
      <c r="K339" s="409">
        <f t="shared" si="23"/>
        <v>410</v>
      </c>
    </row>
    <row r="340" spans="2:11">
      <c r="B340" s="519">
        <v>6</v>
      </c>
      <c r="C340" s="518" t="s">
        <v>34</v>
      </c>
      <c r="D340" s="562" t="s">
        <v>23</v>
      </c>
      <c r="E340" s="563">
        <v>9869</v>
      </c>
      <c r="F340" s="564">
        <v>2371</v>
      </c>
      <c r="G340" s="563">
        <v>12240</v>
      </c>
      <c r="H340" s="565">
        <v>263</v>
      </c>
      <c r="I340" s="565">
        <v>67</v>
      </c>
      <c r="J340" s="571">
        <v>330</v>
      </c>
      <c r="K340" s="409">
        <f t="shared" si="23"/>
        <v>397</v>
      </c>
    </row>
    <row r="341" spans="2:11">
      <c r="B341" s="519">
        <v>7</v>
      </c>
      <c r="C341" s="518" t="s">
        <v>38</v>
      </c>
      <c r="D341" s="562" t="s">
        <v>39</v>
      </c>
      <c r="E341" s="563">
        <v>11388</v>
      </c>
      <c r="F341" s="564">
        <v>1800</v>
      </c>
      <c r="G341" s="563">
        <v>13188</v>
      </c>
      <c r="H341" s="565">
        <v>279</v>
      </c>
      <c r="I341" s="565">
        <v>32</v>
      </c>
      <c r="J341" s="571">
        <v>311</v>
      </c>
      <c r="K341" s="409">
        <f t="shared" si="23"/>
        <v>343</v>
      </c>
    </row>
    <row r="342" spans="2:11">
      <c r="B342" s="519">
        <v>9</v>
      </c>
      <c r="C342" s="518" t="s">
        <v>66</v>
      </c>
      <c r="D342" s="562" t="s">
        <v>27</v>
      </c>
      <c r="E342" s="563">
        <v>10952</v>
      </c>
      <c r="F342" s="564">
        <v>2105</v>
      </c>
      <c r="G342" s="563">
        <v>13057</v>
      </c>
      <c r="H342" s="565">
        <v>257</v>
      </c>
      <c r="I342" s="565">
        <v>50</v>
      </c>
      <c r="J342" s="571">
        <v>307</v>
      </c>
      <c r="K342" s="409">
        <f t="shared" si="23"/>
        <v>357</v>
      </c>
    </row>
    <row r="343" spans="2:11">
      <c r="B343" s="519">
        <v>8</v>
      </c>
      <c r="C343" s="518" t="s">
        <v>37</v>
      </c>
      <c r="D343" s="562" t="s">
        <v>25</v>
      </c>
      <c r="E343" s="563">
        <v>10159</v>
      </c>
      <c r="F343" s="564">
        <v>2579</v>
      </c>
      <c r="G343" s="563">
        <v>12738</v>
      </c>
      <c r="H343" s="565">
        <v>228</v>
      </c>
      <c r="I343" s="565">
        <v>79</v>
      </c>
      <c r="J343" s="571">
        <v>307</v>
      </c>
      <c r="K343" s="409">
        <f t="shared" si="23"/>
        <v>386</v>
      </c>
    </row>
    <row r="344" spans="2:11">
      <c r="B344" s="519">
        <v>10</v>
      </c>
      <c r="C344" s="518" t="s">
        <v>51</v>
      </c>
      <c r="D344" s="562" t="s">
        <v>36</v>
      </c>
      <c r="E344" s="563">
        <v>10923</v>
      </c>
      <c r="F344" s="564">
        <v>2011</v>
      </c>
      <c r="G344" s="563">
        <v>12934</v>
      </c>
      <c r="H344" s="565">
        <v>263</v>
      </c>
      <c r="I344" s="565">
        <v>43</v>
      </c>
      <c r="J344" s="571">
        <v>306</v>
      </c>
      <c r="K344" s="409">
        <f t="shared" si="23"/>
        <v>349</v>
      </c>
    </row>
    <row r="345" spans="2:11">
      <c r="B345" s="519">
        <v>11</v>
      </c>
      <c r="C345" s="518" t="s">
        <v>29</v>
      </c>
      <c r="D345" s="562" t="s">
        <v>30</v>
      </c>
      <c r="E345" s="563">
        <v>10686</v>
      </c>
      <c r="F345" s="564">
        <v>2122</v>
      </c>
      <c r="G345" s="563">
        <v>12808</v>
      </c>
      <c r="H345" s="565">
        <v>253</v>
      </c>
      <c r="I345" s="565">
        <v>51</v>
      </c>
      <c r="J345" s="571">
        <v>304</v>
      </c>
      <c r="K345" s="409">
        <f t="shared" si="23"/>
        <v>355</v>
      </c>
    </row>
    <row r="346" spans="2:11">
      <c r="B346" s="519">
        <v>12</v>
      </c>
      <c r="C346" s="518" t="s">
        <v>22</v>
      </c>
      <c r="D346" s="562" t="s">
        <v>23</v>
      </c>
      <c r="E346" s="563">
        <v>10955</v>
      </c>
      <c r="F346" s="564">
        <v>1664</v>
      </c>
      <c r="G346" s="563">
        <v>12619</v>
      </c>
      <c r="H346" s="565">
        <v>267</v>
      </c>
      <c r="I346" s="565">
        <v>26</v>
      </c>
      <c r="J346" s="571">
        <v>293</v>
      </c>
      <c r="K346" s="409">
        <f t="shared" si="23"/>
        <v>319</v>
      </c>
    </row>
    <row r="347" spans="2:11">
      <c r="B347" s="519">
        <v>13</v>
      </c>
      <c r="C347" s="518" t="s">
        <v>28</v>
      </c>
      <c r="D347" s="562" t="s">
        <v>27</v>
      </c>
      <c r="E347" s="563">
        <v>10069</v>
      </c>
      <c r="F347" s="564">
        <v>2385</v>
      </c>
      <c r="G347" s="563">
        <v>12454</v>
      </c>
      <c r="H347" s="565">
        <v>228</v>
      </c>
      <c r="I347" s="565">
        <v>64</v>
      </c>
      <c r="J347" s="571">
        <v>292</v>
      </c>
      <c r="K347" s="409">
        <f t="shared" si="23"/>
        <v>356</v>
      </c>
    </row>
    <row r="348" spans="2:11">
      <c r="B348" s="519">
        <v>14</v>
      </c>
      <c r="C348" s="518" t="s">
        <v>26</v>
      </c>
      <c r="D348" s="562" t="s">
        <v>27</v>
      </c>
      <c r="E348" s="563">
        <v>11024</v>
      </c>
      <c r="F348" s="564">
        <v>1305</v>
      </c>
      <c r="G348" s="563">
        <v>12329</v>
      </c>
      <c r="H348" s="565">
        <v>262</v>
      </c>
      <c r="I348" s="565">
        <v>12</v>
      </c>
      <c r="J348" s="571">
        <v>274</v>
      </c>
      <c r="K348" s="409">
        <f t="shared" si="23"/>
        <v>286</v>
      </c>
    </row>
    <row r="349" spans="2:11">
      <c r="B349" s="519">
        <v>15</v>
      </c>
      <c r="C349" s="518" t="s">
        <v>43</v>
      </c>
      <c r="D349" s="562" t="s">
        <v>36</v>
      </c>
      <c r="E349" s="563">
        <v>10576</v>
      </c>
      <c r="F349" s="564">
        <v>1811</v>
      </c>
      <c r="G349" s="563">
        <v>12387</v>
      </c>
      <c r="H349" s="565">
        <v>239</v>
      </c>
      <c r="I349" s="565">
        <v>33</v>
      </c>
      <c r="J349" s="571">
        <v>272</v>
      </c>
      <c r="K349" s="409">
        <f t="shared" si="23"/>
        <v>305</v>
      </c>
    </row>
    <row r="350" spans="2:11" ht="15.75" thickBot="1">
      <c r="B350" s="517">
        <v>16</v>
      </c>
      <c r="C350" s="516" t="s">
        <v>63</v>
      </c>
      <c r="D350" s="522" t="s">
        <v>25</v>
      </c>
      <c r="E350" s="572">
        <v>10610</v>
      </c>
      <c r="F350" s="573">
        <v>1588</v>
      </c>
      <c r="G350" s="572">
        <v>12198</v>
      </c>
      <c r="H350" s="574">
        <v>248</v>
      </c>
      <c r="I350" s="574">
        <v>22</v>
      </c>
      <c r="J350" s="575">
        <v>270</v>
      </c>
      <c r="K350" s="410">
        <f t="shared" si="23"/>
        <v>292</v>
      </c>
    </row>
    <row r="351" spans="2:11">
      <c r="B351" s="515">
        <v>17</v>
      </c>
      <c r="C351" s="566" t="s">
        <v>4</v>
      </c>
      <c r="D351" s="539" t="s">
        <v>77</v>
      </c>
      <c r="E351" s="521">
        <v>5622</v>
      </c>
      <c r="F351" s="550">
        <v>2077</v>
      </c>
      <c r="G351" s="558">
        <v>7699</v>
      </c>
      <c r="H351" s="534">
        <v>217</v>
      </c>
      <c r="I351" s="553">
        <v>47</v>
      </c>
      <c r="J351" s="556">
        <v>264</v>
      </c>
      <c r="K351" s="411">
        <f t="shared" si="23"/>
        <v>311</v>
      </c>
    </row>
    <row r="352" spans="2:11">
      <c r="B352" s="511">
        <v>18</v>
      </c>
      <c r="C352" s="514" t="s">
        <v>52</v>
      </c>
      <c r="D352" s="513" t="s">
        <v>27</v>
      </c>
      <c r="E352" s="519">
        <v>9129</v>
      </c>
      <c r="F352" s="548">
        <v>1636</v>
      </c>
      <c r="G352" s="557">
        <v>10765</v>
      </c>
      <c r="H352" s="532">
        <v>230</v>
      </c>
      <c r="I352" s="551">
        <v>24</v>
      </c>
      <c r="J352" s="554">
        <v>254</v>
      </c>
      <c r="K352" s="412">
        <f t="shared" si="23"/>
        <v>278</v>
      </c>
    </row>
    <row r="353" spans="2:11">
      <c r="B353" s="511">
        <v>19</v>
      </c>
      <c r="C353" s="506" t="s">
        <v>6</v>
      </c>
      <c r="D353" s="503" t="s">
        <v>27</v>
      </c>
      <c r="E353" s="519">
        <v>5539</v>
      </c>
      <c r="F353" s="548">
        <v>1753</v>
      </c>
      <c r="G353" s="557">
        <v>7292</v>
      </c>
      <c r="H353" s="532">
        <v>216</v>
      </c>
      <c r="I353" s="551">
        <v>30</v>
      </c>
      <c r="J353" s="554">
        <v>246</v>
      </c>
      <c r="K353" s="412">
        <f t="shared" si="23"/>
        <v>276</v>
      </c>
    </row>
    <row r="354" spans="2:11">
      <c r="B354" s="511">
        <v>20</v>
      </c>
      <c r="C354" s="506" t="s">
        <v>69</v>
      </c>
      <c r="D354" s="503" t="s">
        <v>39</v>
      </c>
      <c r="E354" s="519">
        <v>9820</v>
      </c>
      <c r="F354" s="548">
        <v>2024</v>
      </c>
      <c r="G354" s="557">
        <v>11844</v>
      </c>
      <c r="H354" s="532">
        <v>201</v>
      </c>
      <c r="I354" s="551">
        <v>44</v>
      </c>
      <c r="J354" s="554">
        <v>245</v>
      </c>
      <c r="K354" s="412">
        <f t="shared" si="23"/>
        <v>289</v>
      </c>
    </row>
    <row r="355" spans="2:11">
      <c r="B355" s="511">
        <v>21</v>
      </c>
      <c r="C355" s="514" t="s">
        <v>35</v>
      </c>
      <c r="D355" s="513" t="s">
        <v>36</v>
      </c>
      <c r="E355" s="519">
        <v>10310</v>
      </c>
      <c r="F355" s="548">
        <v>1525</v>
      </c>
      <c r="G355" s="557">
        <v>11835</v>
      </c>
      <c r="H355" s="532">
        <v>223</v>
      </c>
      <c r="I355" s="551">
        <v>20</v>
      </c>
      <c r="J355" s="554">
        <v>243</v>
      </c>
      <c r="K355" s="412">
        <f t="shared" si="23"/>
        <v>263</v>
      </c>
    </row>
    <row r="356" spans="2:11">
      <c r="B356" s="511">
        <v>22</v>
      </c>
      <c r="C356" s="506" t="s">
        <v>82</v>
      </c>
      <c r="D356" s="503" t="s">
        <v>27</v>
      </c>
      <c r="E356" s="519">
        <v>8308</v>
      </c>
      <c r="F356" s="548">
        <v>2134</v>
      </c>
      <c r="G356" s="557">
        <v>10442</v>
      </c>
      <c r="H356" s="532">
        <v>184</v>
      </c>
      <c r="I356" s="551">
        <v>52</v>
      </c>
      <c r="J356" s="554">
        <v>236</v>
      </c>
      <c r="K356" s="412">
        <f t="shared" si="23"/>
        <v>288</v>
      </c>
    </row>
    <row r="357" spans="2:11">
      <c r="B357" s="511">
        <v>23</v>
      </c>
      <c r="C357" s="506" t="s">
        <v>18</v>
      </c>
      <c r="D357" s="503" t="s">
        <v>19</v>
      </c>
      <c r="E357" s="519">
        <v>5316</v>
      </c>
      <c r="F357" s="548">
        <v>2520</v>
      </c>
      <c r="G357" s="557">
        <v>7836</v>
      </c>
      <c r="H357" s="532">
        <v>150</v>
      </c>
      <c r="I357" s="551">
        <v>76</v>
      </c>
      <c r="J357" s="554">
        <v>226</v>
      </c>
      <c r="K357" s="412">
        <f t="shared" si="23"/>
        <v>302</v>
      </c>
    </row>
    <row r="358" spans="2:11">
      <c r="B358" s="511">
        <v>24</v>
      </c>
      <c r="C358" s="506" t="s">
        <v>55</v>
      </c>
      <c r="D358" s="503" t="s">
        <v>39</v>
      </c>
      <c r="E358" s="519">
        <v>6043</v>
      </c>
      <c r="F358" s="548"/>
      <c r="G358" s="557">
        <v>6043</v>
      </c>
      <c r="H358" s="532">
        <v>173</v>
      </c>
      <c r="I358" s="551">
        <v>50</v>
      </c>
      <c r="J358" s="554">
        <v>223</v>
      </c>
      <c r="K358" s="412">
        <f t="shared" si="23"/>
        <v>273</v>
      </c>
    </row>
    <row r="359" spans="2:11">
      <c r="B359" s="511">
        <v>25</v>
      </c>
      <c r="C359" s="504" t="s">
        <v>165</v>
      </c>
      <c r="D359" s="503" t="s">
        <v>186</v>
      </c>
      <c r="E359" s="529">
        <v>4641</v>
      </c>
      <c r="F359" s="548">
        <v>2678</v>
      </c>
      <c r="G359" s="557">
        <v>7319</v>
      </c>
      <c r="H359" s="535">
        <v>125</v>
      </c>
      <c r="I359" s="551">
        <v>84</v>
      </c>
      <c r="J359" s="554">
        <v>209</v>
      </c>
      <c r="K359" s="412">
        <f t="shared" si="23"/>
        <v>293</v>
      </c>
    </row>
    <row r="360" spans="2:11">
      <c r="B360" s="511">
        <v>26</v>
      </c>
      <c r="C360" s="506" t="s">
        <v>20</v>
      </c>
      <c r="D360" s="503" t="s">
        <v>21</v>
      </c>
      <c r="E360" s="519">
        <v>7602</v>
      </c>
      <c r="F360" s="548"/>
      <c r="G360" s="557">
        <v>7602</v>
      </c>
      <c r="H360" s="532">
        <v>206</v>
      </c>
      <c r="I360" s="551"/>
      <c r="J360" s="554">
        <v>206</v>
      </c>
      <c r="K360" s="412">
        <f t="shared" si="23"/>
        <v>206</v>
      </c>
    </row>
    <row r="361" spans="2:11">
      <c r="B361" s="511">
        <v>27</v>
      </c>
      <c r="C361" s="506" t="s">
        <v>67</v>
      </c>
      <c r="D361" s="503" t="s">
        <v>27</v>
      </c>
      <c r="E361" s="519">
        <v>9761</v>
      </c>
      <c r="F361" s="548"/>
      <c r="G361" s="557">
        <v>9761</v>
      </c>
      <c r="H361" s="532">
        <v>205</v>
      </c>
      <c r="I361" s="551"/>
      <c r="J361" s="554">
        <v>205</v>
      </c>
      <c r="K361" s="412">
        <f t="shared" si="23"/>
        <v>205</v>
      </c>
    </row>
    <row r="362" spans="2:11">
      <c r="B362" s="511">
        <v>28</v>
      </c>
      <c r="C362" s="506" t="s">
        <v>70</v>
      </c>
      <c r="D362" s="503" t="s">
        <v>39</v>
      </c>
      <c r="E362" s="519">
        <v>9919</v>
      </c>
      <c r="F362" s="548"/>
      <c r="G362" s="557">
        <v>9919</v>
      </c>
      <c r="H362" s="532">
        <v>204</v>
      </c>
      <c r="I362" s="551"/>
      <c r="J362" s="554">
        <v>204</v>
      </c>
      <c r="K362" s="412">
        <f t="shared" si="23"/>
        <v>204</v>
      </c>
    </row>
    <row r="363" spans="2:11">
      <c r="B363" s="512">
        <v>29</v>
      </c>
      <c r="C363" s="506" t="s">
        <v>24</v>
      </c>
      <c r="D363" s="503" t="s">
        <v>25</v>
      </c>
      <c r="E363" s="519">
        <v>8539</v>
      </c>
      <c r="F363" s="548"/>
      <c r="G363" s="557">
        <v>8539</v>
      </c>
      <c r="H363" s="532">
        <v>193</v>
      </c>
      <c r="I363" s="551"/>
      <c r="J363" s="554">
        <v>193</v>
      </c>
      <c r="K363" s="412">
        <f t="shared" si="23"/>
        <v>193</v>
      </c>
    </row>
    <row r="364" spans="2:11">
      <c r="B364" s="511">
        <v>30</v>
      </c>
      <c r="C364" s="506" t="s">
        <v>72</v>
      </c>
      <c r="D364" s="503" t="s">
        <v>23</v>
      </c>
      <c r="E364" s="519">
        <v>6779</v>
      </c>
      <c r="F364" s="548"/>
      <c r="G364" s="557">
        <v>6779</v>
      </c>
      <c r="H364" s="532">
        <v>188</v>
      </c>
      <c r="I364" s="551"/>
      <c r="J364" s="554">
        <v>188</v>
      </c>
      <c r="K364" s="412">
        <f t="shared" si="23"/>
        <v>188</v>
      </c>
    </row>
    <row r="365" spans="2:11">
      <c r="B365" s="511">
        <v>31</v>
      </c>
      <c r="C365" s="506" t="s">
        <v>33</v>
      </c>
      <c r="D365" s="503" t="s">
        <v>8</v>
      </c>
      <c r="E365" s="519">
        <v>7165</v>
      </c>
      <c r="F365" s="548"/>
      <c r="G365" s="557">
        <v>7165</v>
      </c>
      <c r="H365" s="532">
        <v>185</v>
      </c>
      <c r="I365" s="551"/>
      <c r="J365" s="554">
        <v>185</v>
      </c>
      <c r="K365" s="412">
        <f t="shared" si="23"/>
        <v>185</v>
      </c>
    </row>
    <row r="366" spans="2:11">
      <c r="B366" s="511">
        <v>32</v>
      </c>
      <c r="C366" s="506" t="s">
        <v>47</v>
      </c>
      <c r="D366" s="503" t="s">
        <v>48</v>
      </c>
      <c r="E366" s="519">
        <v>6603</v>
      </c>
      <c r="F366" s="548">
        <v>1905</v>
      </c>
      <c r="G366" s="557">
        <v>8508</v>
      </c>
      <c r="H366" s="532">
        <v>144</v>
      </c>
      <c r="I366" s="551">
        <v>40</v>
      </c>
      <c r="J366" s="554">
        <v>184</v>
      </c>
      <c r="K366" s="412">
        <f t="shared" si="23"/>
        <v>224</v>
      </c>
    </row>
    <row r="367" spans="2:11">
      <c r="B367" s="511">
        <v>33</v>
      </c>
      <c r="C367" s="506" t="s">
        <v>80</v>
      </c>
      <c r="D367" s="503" t="s">
        <v>60</v>
      </c>
      <c r="E367" s="519">
        <v>6935</v>
      </c>
      <c r="F367" s="548"/>
      <c r="G367" s="557">
        <v>6935</v>
      </c>
      <c r="H367" s="532">
        <v>183</v>
      </c>
      <c r="I367" s="551"/>
      <c r="J367" s="554">
        <v>183</v>
      </c>
      <c r="K367" s="412">
        <f t="shared" si="23"/>
        <v>183</v>
      </c>
    </row>
    <row r="368" spans="2:11">
      <c r="B368" s="511">
        <v>34</v>
      </c>
      <c r="C368" s="506" t="s">
        <v>64</v>
      </c>
      <c r="D368" s="503" t="s">
        <v>39</v>
      </c>
      <c r="E368" s="519">
        <v>8023</v>
      </c>
      <c r="F368" s="548"/>
      <c r="G368" s="557">
        <v>8023</v>
      </c>
      <c r="H368" s="532">
        <v>174</v>
      </c>
      <c r="I368" s="551"/>
      <c r="J368" s="554">
        <v>174</v>
      </c>
      <c r="K368" s="412">
        <f t="shared" si="23"/>
        <v>174</v>
      </c>
    </row>
    <row r="369" spans="2:11">
      <c r="B369" s="511">
        <v>35</v>
      </c>
      <c r="C369" s="506" t="s">
        <v>102</v>
      </c>
      <c r="D369" s="503"/>
      <c r="E369" s="519">
        <v>6349</v>
      </c>
      <c r="F369" s="548">
        <v>2077</v>
      </c>
      <c r="G369" s="557">
        <v>8426</v>
      </c>
      <c r="H369" s="532">
        <v>126</v>
      </c>
      <c r="I369" s="551">
        <v>47</v>
      </c>
      <c r="J369" s="554">
        <v>173</v>
      </c>
      <c r="K369" s="412">
        <f t="shared" si="23"/>
        <v>220</v>
      </c>
    </row>
    <row r="370" spans="2:11">
      <c r="B370" s="511">
        <v>36</v>
      </c>
      <c r="C370" s="506" t="s">
        <v>31</v>
      </c>
      <c r="D370" s="503" t="s">
        <v>32</v>
      </c>
      <c r="E370" s="519">
        <v>4367</v>
      </c>
      <c r="F370" s="548">
        <v>2326</v>
      </c>
      <c r="G370" s="557">
        <v>6693</v>
      </c>
      <c r="H370" s="532">
        <v>105</v>
      </c>
      <c r="I370" s="551">
        <v>64</v>
      </c>
      <c r="J370" s="554">
        <v>169</v>
      </c>
      <c r="K370" s="412">
        <f t="shared" si="23"/>
        <v>233</v>
      </c>
    </row>
    <row r="371" spans="2:11">
      <c r="B371" s="511">
        <v>37</v>
      </c>
      <c r="C371" s="506" t="s">
        <v>61</v>
      </c>
      <c r="D371" s="503" t="s">
        <v>62</v>
      </c>
      <c r="E371" s="519">
        <v>7680</v>
      </c>
      <c r="F371" s="548"/>
      <c r="G371" s="557">
        <v>7680</v>
      </c>
      <c r="H371" s="532">
        <v>156</v>
      </c>
      <c r="I371" s="551"/>
      <c r="J371" s="554">
        <v>156</v>
      </c>
      <c r="K371" s="412">
        <f t="shared" si="23"/>
        <v>156</v>
      </c>
    </row>
    <row r="372" spans="2:11">
      <c r="B372" s="511">
        <v>38</v>
      </c>
      <c r="C372" s="506" t="s">
        <v>44</v>
      </c>
      <c r="D372" s="503" t="s">
        <v>45</v>
      </c>
      <c r="E372" s="519">
        <v>6201</v>
      </c>
      <c r="F372" s="548">
        <v>1293</v>
      </c>
      <c r="G372" s="557">
        <v>7494</v>
      </c>
      <c r="H372" s="532">
        <v>130</v>
      </c>
      <c r="I372" s="551">
        <v>10</v>
      </c>
      <c r="J372" s="554">
        <v>140</v>
      </c>
      <c r="K372" s="412">
        <f t="shared" si="23"/>
        <v>150</v>
      </c>
    </row>
    <row r="373" spans="2:11">
      <c r="B373" s="511">
        <v>39</v>
      </c>
      <c r="C373" s="506" t="s">
        <v>83</v>
      </c>
      <c r="D373" s="503" t="s">
        <v>30</v>
      </c>
      <c r="E373" s="519">
        <v>7012</v>
      </c>
      <c r="F373" s="548"/>
      <c r="G373" s="557">
        <v>7012</v>
      </c>
      <c r="H373" s="532">
        <v>130</v>
      </c>
      <c r="I373" s="551"/>
      <c r="J373" s="554">
        <v>130</v>
      </c>
      <c r="K373" s="412">
        <f t="shared" si="23"/>
        <v>130</v>
      </c>
    </row>
    <row r="374" spans="2:11">
      <c r="B374" s="511">
        <v>40</v>
      </c>
      <c r="C374" s="506" t="s">
        <v>53</v>
      </c>
      <c r="D374" s="503" t="s">
        <v>54</v>
      </c>
      <c r="E374" s="519">
        <v>8335</v>
      </c>
      <c r="F374" s="548"/>
      <c r="G374" s="557">
        <v>8335</v>
      </c>
      <c r="H374" s="532">
        <v>129</v>
      </c>
      <c r="I374" s="551"/>
      <c r="J374" s="554">
        <v>129</v>
      </c>
      <c r="K374" s="412">
        <f t="shared" si="23"/>
        <v>129</v>
      </c>
    </row>
    <row r="375" spans="2:11">
      <c r="B375" s="511">
        <v>41</v>
      </c>
      <c r="C375" s="506" t="s">
        <v>85</v>
      </c>
      <c r="D375" s="503" t="s">
        <v>39</v>
      </c>
      <c r="E375" s="519">
        <v>7132</v>
      </c>
      <c r="F375" s="548"/>
      <c r="G375" s="557">
        <v>7132</v>
      </c>
      <c r="H375" s="532">
        <v>126</v>
      </c>
      <c r="I375" s="551"/>
      <c r="J375" s="554">
        <v>126</v>
      </c>
      <c r="K375" s="412">
        <f t="shared" si="23"/>
        <v>126</v>
      </c>
    </row>
    <row r="376" spans="2:11">
      <c r="B376" s="511">
        <v>42</v>
      </c>
      <c r="C376" s="504" t="s">
        <v>151</v>
      </c>
      <c r="D376" s="503"/>
      <c r="E376" s="529">
        <v>4528</v>
      </c>
      <c r="F376" s="548">
        <v>1222</v>
      </c>
      <c r="G376" s="557">
        <v>5750</v>
      </c>
      <c r="H376" s="535">
        <v>104</v>
      </c>
      <c r="I376" s="551">
        <v>8</v>
      </c>
      <c r="J376" s="554">
        <v>112</v>
      </c>
      <c r="K376" s="412">
        <f t="shared" si="23"/>
        <v>120</v>
      </c>
    </row>
    <row r="377" spans="2:11">
      <c r="B377" s="511">
        <v>43</v>
      </c>
      <c r="C377" s="504" t="s">
        <v>121</v>
      </c>
      <c r="D377" s="510" t="s">
        <v>200</v>
      </c>
      <c r="E377" s="529">
        <v>3178</v>
      </c>
      <c r="F377" s="548"/>
      <c r="G377" s="557">
        <v>3178</v>
      </c>
      <c r="H377" s="535">
        <v>103</v>
      </c>
      <c r="I377" s="551"/>
      <c r="J377" s="554">
        <v>103</v>
      </c>
      <c r="K377" s="412">
        <f t="shared" si="23"/>
        <v>103</v>
      </c>
    </row>
    <row r="378" spans="2:11">
      <c r="B378" s="511">
        <v>44</v>
      </c>
      <c r="C378" s="506" t="s">
        <v>79</v>
      </c>
      <c r="D378" s="503" t="s">
        <v>23</v>
      </c>
      <c r="E378" s="519">
        <v>3053</v>
      </c>
      <c r="F378" s="548"/>
      <c r="G378" s="557">
        <v>3053</v>
      </c>
      <c r="H378" s="532">
        <v>101</v>
      </c>
      <c r="I378" s="551"/>
      <c r="J378" s="554">
        <v>101</v>
      </c>
      <c r="K378" s="412">
        <f t="shared" si="23"/>
        <v>101</v>
      </c>
    </row>
    <row r="379" spans="2:11">
      <c r="B379" s="511">
        <v>45</v>
      </c>
      <c r="C379" s="504" t="s">
        <v>123</v>
      </c>
      <c r="D379" s="510" t="s">
        <v>60</v>
      </c>
      <c r="E379" s="529">
        <v>3084</v>
      </c>
      <c r="F379" s="548"/>
      <c r="G379" s="557">
        <v>3084</v>
      </c>
      <c r="H379" s="535">
        <v>98</v>
      </c>
      <c r="I379" s="551"/>
      <c r="J379" s="554">
        <v>98</v>
      </c>
      <c r="K379" s="412">
        <f t="shared" si="23"/>
        <v>98</v>
      </c>
    </row>
    <row r="380" spans="2:11">
      <c r="B380" s="511">
        <v>46</v>
      </c>
      <c r="C380" s="504" t="s">
        <v>201</v>
      </c>
      <c r="D380" s="503"/>
      <c r="E380" s="529">
        <v>3051</v>
      </c>
      <c r="F380" s="548"/>
      <c r="G380" s="557">
        <v>3051</v>
      </c>
      <c r="H380" s="535">
        <v>95</v>
      </c>
      <c r="I380" s="551"/>
      <c r="J380" s="554">
        <v>95</v>
      </c>
      <c r="K380" s="412">
        <f t="shared" si="23"/>
        <v>95</v>
      </c>
    </row>
    <row r="381" spans="2:11">
      <c r="B381" s="511">
        <v>47</v>
      </c>
      <c r="C381" s="506" t="s">
        <v>58</v>
      </c>
      <c r="D381" s="503" t="s">
        <v>39</v>
      </c>
      <c r="E381" s="519">
        <v>5329</v>
      </c>
      <c r="F381" s="548"/>
      <c r="G381" s="557">
        <v>5329</v>
      </c>
      <c r="H381" s="532">
        <v>90</v>
      </c>
      <c r="I381" s="551"/>
      <c r="J381" s="554">
        <v>90</v>
      </c>
      <c r="K381" s="412">
        <f t="shared" si="23"/>
        <v>90</v>
      </c>
    </row>
    <row r="382" spans="2:11">
      <c r="B382" s="511">
        <v>48</v>
      </c>
      <c r="C382" s="504" t="s">
        <v>202</v>
      </c>
      <c r="D382" s="503" t="s">
        <v>48</v>
      </c>
      <c r="E382" s="529">
        <v>2981</v>
      </c>
      <c r="F382" s="548"/>
      <c r="G382" s="557">
        <v>2981</v>
      </c>
      <c r="H382" s="535">
        <v>90</v>
      </c>
      <c r="I382" s="551"/>
      <c r="J382" s="554">
        <v>90</v>
      </c>
      <c r="K382" s="412">
        <f t="shared" si="23"/>
        <v>90</v>
      </c>
    </row>
    <row r="383" spans="2:11">
      <c r="B383" s="511">
        <v>49</v>
      </c>
      <c r="C383" s="506" t="s">
        <v>49</v>
      </c>
      <c r="D383" s="503" t="s">
        <v>50</v>
      </c>
      <c r="E383" s="519">
        <v>4191</v>
      </c>
      <c r="F383" s="548"/>
      <c r="G383" s="557">
        <v>4191</v>
      </c>
      <c r="H383" s="532">
        <v>87</v>
      </c>
      <c r="I383" s="551"/>
      <c r="J383" s="554">
        <v>87</v>
      </c>
      <c r="K383" s="412">
        <f t="shared" si="23"/>
        <v>87</v>
      </c>
    </row>
    <row r="384" spans="2:11">
      <c r="B384" s="511">
        <v>50</v>
      </c>
      <c r="C384" s="504" t="s">
        <v>128</v>
      </c>
      <c r="D384" s="503" t="s">
        <v>120</v>
      </c>
      <c r="E384" s="529">
        <v>2905</v>
      </c>
      <c r="F384" s="548"/>
      <c r="G384" s="557">
        <v>2905</v>
      </c>
      <c r="H384" s="535">
        <v>87</v>
      </c>
      <c r="I384" s="551"/>
      <c r="J384" s="554">
        <v>87</v>
      </c>
      <c r="K384" s="412">
        <f t="shared" si="23"/>
        <v>87</v>
      </c>
    </row>
    <row r="385" spans="2:11">
      <c r="B385" s="511">
        <v>51</v>
      </c>
      <c r="C385" s="504" t="s">
        <v>130</v>
      </c>
      <c r="D385" s="503" t="s">
        <v>131</v>
      </c>
      <c r="E385" s="529">
        <v>2832</v>
      </c>
      <c r="F385" s="548"/>
      <c r="G385" s="557">
        <v>2832</v>
      </c>
      <c r="H385" s="535">
        <v>82</v>
      </c>
      <c r="I385" s="551"/>
      <c r="J385" s="554">
        <v>82</v>
      </c>
      <c r="K385" s="412">
        <f t="shared" si="23"/>
        <v>82</v>
      </c>
    </row>
    <row r="386" spans="2:11">
      <c r="B386" s="511">
        <v>52</v>
      </c>
      <c r="C386" s="504" t="s">
        <v>135</v>
      </c>
      <c r="D386" s="503" t="s">
        <v>203</v>
      </c>
      <c r="E386" s="529">
        <v>2650</v>
      </c>
      <c r="F386" s="548"/>
      <c r="G386" s="557">
        <v>2650</v>
      </c>
      <c r="H386" s="535">
        <v>77</v>
      </c>
      <c r="I386" s="551"/>
      <c r="J386" s="554">
        <v>77</v>
      </c>
      <c r="K386" s="412">
        <f t="shared" si="23"/>
        <v>77</v>
      </c>
    </row>
    <row r="387" spans="2:11">
      <c r="B387" s="511">
        <v>53</v>
      </c>
      <c r="C387" s="504" t="s">
        <v>137</v>
      </c>
      <c r="D387" s="503"/>
      <c r="E387" s="529">
        <v>2609</v>
      </c>
      <c r="F387" s="548"/>
      <c r="G387" s="557">
        <v>2609</v>
      </c>
      <c r="H387" s="535">
        <v>72</v>
      </c>
      <c r="I387" s="551"/>
      <c r="J387" s="554">
        <v>72</v>
      </c>
      <c r="K387" s="412">
        <f t="shared" si="23"/>
        <v>72</v>
      </c>
    </row>
    <row r="388" spans="2:11">
      <c r="B388" s="511">
        <v>54</v>
      </c>
      <c r="C388" s="508" t="s">
        <v>187</v>
      </c>
      <c r="D388" s="547" t="s">
        <v>50</v>
      </c>
      <c r="E388" s="530">
        <v>2447</v>
      </c>
      <c r="F388" s="548"/>
      <c r="G388" s="557">
        <v>2447</v>
      </c>
      <c r="H388" s="537">
        <v>69</v>
      </c>
      <c r="I388" s="551"/>
      <c r="J388" s="554">
        <v>69</v>
      </c>
      <c r="K388" s="412">
        <f t="shared" si="23"/>
        <v>69</v>
      </c>
    </row>
    <row r="389" spans="2:11">
      <c r="B389" s="509">
        <v>55</v>
      </c>
      <c r="C389" s="504" t="s">
        <v>140</v>
      </c>
      <c r="D389" s="503" t="s">
        <v>120</v>
      </c>
      <c r="E389" s="529">
        <v>2597</v>
      </c>
      <c r="F389" s="548"/>
      <c r="G389" s="557">
        <v>2597</v>
      </c>
      <c r="H389" s="535">
        <v>68</v>
      </c>
      <c r="I389" s="551"/>
      <c r="J389" s="554">
        <v>68</v>
      </c>
      <c r="K389" s="412">
        <f t="shared" si="23"/>
        <v>68</v>
      </c>
    </row>
    <row r="390" spans="2:11">
      <c r="B390" s="507">
        <v>56</v>
      </c>
      <c r="C390" s="506" t="s">
        <v>40</v>
      </c>
      <c r="D390" s="503" t="s">
        <v>41</v>
      </c>
      <c r="E390" s="519">
        <v>3302</v>
      </c>
      <c r="F390" s="548">
        <v>1141</v>
      </c>
      <c r="G390" s="557">
        <v>4443</v>
      </c>
      <c r="H390" s="532">
        <v>62</v>
      </c>
      <c r="I390" s="551">
        <v>4</v>
      </c>
      <c r="J390" s="554">
        <v>66</v>
      </c>
      <c r="K390" s="412">
        <f t="shared" si="23"/>
        <v>70</v>
      </c>
    </row>
    <row r="391" spans="2:11">
      <c r="B391" s="507">
        <v>57</v>
      </c>
      <c r="C391" s="504" t="s">
        <v>142</v>
      </c>
      <c r="D391" s="503" t="s">
        <v>134</v>
      </c>
      <c r="E391" s="529">
        <v>2568</v>
      </c>
      <c r="F391" s="548"/>
      <c r="G391" s="557">
        <v>2568</v>
      </c>
      <c r="H391" s="535">
        <v>65</v>
      </c>
      <c r="I391" s="551"/>
      <c r="J391" s="554">
        <v>65</v>
      </c>
      <c r="K391" s="412">
        <f t="shared" si="23"/>
        <v>65</v>
      </c>
    </row>
    <row r="392" spans="2:11">
      <c r="B392" s="507">
        <v>58</v>
      </c>
      <c r="C392" s="504" t="s">
        <v>149</v>
      </c>
      <c r="D392" s="503" t="s">
        <v>25</v>
      </c>
      <c r="E392" s="529">
        <v>3648</v>
      </c>
      <c r="F392" s="548"/>
      <c r="G392" s="557">
        <v>3648</v>
      </c>
      <c r="H392" s="535">
        <v>64</v>
      </c>
      <c r="I392" s="551"/>
      <c r="J392" s="554">
        <v>64</v>
      </c>
      <c r="K392" s="412">
        <f t="shared" si="23"/>
        <v>64</v>
      </c>
    </row>
    <row r="393" spans="2:11">
      <c r="B393" s="507">
        <v>59</v>
      </c>
      <c r="C393" s="504" t="s">
        <v>168</v>
      </c>
      <c r="D393" s="503" t="s">
        <v>32</v>
      </c>
      <c r="E393" s="529">
        <v>3647</v>
      </c>
      <c r="F393" s="548"/>
      <c r="G393" s="557">
        <v>3647</v>
      </c>
      <c r="H393" s="535">
        <v>64</v>
      </c>
      <c r="I393" s="551"/>
      <c r="J393" s="554">
        <v>64</v>
      </c>
      <c r="K393" s="412">
        <f t="shared" si="23"/>
        <v>64</v>
      </c>
    </row>
    <row r="394" spans="2:11">
      <c r="B394" s="507">
        <v>60</v>
      </c>
      <c r="C394" s="506" t="s">
        <v>65</v>
      </c>
      <c r="D394" s="503" t="s">
        <v>19</v>
      </c>
      <c r="E394" s="519">
        <v>3599</v>
      </c>
      <c r="F394" s="548"/>
      <c r="G394" s="557">
        <v>3599</v>
      </c>
      <c r="H394" s="532">
        <v>62</v>
      </c>
      <c r="I394" s="551"/>
      <c r="J394" s="554">
        <v>62</v>
      </c>
      <c r="K394" s="412">
        <f t="shared" si="23"/>
        <v>62</v>
      </c>
    </row>
    <row r="395" spans="2:11">
      <c r="B395" s="507">
        <v>61</v>
      </c>
      <c r="C395" s="506" t="s">
        <v>42</v>
      </c>
      <c r="D395" s="503" t="s">
        <v>39</v>
      </c>
      <c r="E395" s="519">
        <v>2325</v>
      </c>
      <c r="F395" s="548"/>
      <c r="G395" s="557">
        <v>2325</v>
      </c>
      <c r="H395" s="532">
        <v>58</v>
      </c>
      <c r="I395" s="551"/>
      <c r="J395" s="554">
        <v>58</v>
      </c>
      <c r="K395" s="412">
        <f t="shared" si="23"/>
        <v>58</v>
      </c>
    </row>
    <row r="396" spans="2:11">
      <c r="B396" s="507">
        <v>62</v>
      </c>
      <c r="C396" s="504" t="s">
        <v>143</v>
      </c>
      <c r="D396" s="503" t="s">
        <v>203</v>
      </c>
      <c r="E396" s="529">
        <v>2397</v>
      </c>
      <c r="F396" s="548"/>
      <c r="G396" s="557">
        <v>2397</v>
      </c>
      <c r="H396" s="535">
        <v>54</v>
      </c>
      <c r="I396" s="551"/>
      <c r="J396" s="554">
        <v>54</v>
      </c>
      <c r="K396" s="412">
        <f t="shared" si="23"/>
        <v>54</v>
      </c>
    </row>
    <row r="397" spans="2:11">
      <c r="B397" s="507">
        <v>63</v>
      </c>
      <c r="C397" s="504" t="s">
        <v>144</v>
      </c>
      <c r="D397" s="503" t="s">
        <v>122</v>
      </c>
      <c r="E397" s="529">
        <v>2389</v>
      </c>
      <c r="F397" s="548"/>
      <c r="G397" s="557">
        <v>2389</v>
      </c>
      <c r="H397" s="535">
        <v>54</v>
      </c>
      <c r="I397" s="551"/>
      <c r="J397" s="554">
        <v>54</v>
      </c>
      <c r="K397" s="412">
        <f t="shared" si="23"/>
        <v>54</v>
      </c>
    </row>
    <row r="398" spans="2:11">
      <c r="B398" s="507">
        <v>64</v>
      </c>
      <c r="C398" s="504" t="s">
        <v>145</v>
      </c>
      <c r="D398" s="503" t="s">
        <v>32</v>
      </c>
      <c r="E398" s="529">
        <v>2386</v>
      </c>
      <c r="F398" s="548"/>
      <c r="G398" s="557">
        <v>2386</v>
      </c>
      <c r="H398" s="535">
        <v>54</v>
      </c>
      <c r="I398" s="551"/>
      <c r="J398" s="554">
        <v>54</v>
      </c>
      <c r="K398" s="412">
        <f t="shared" si="23"/>
        <v>54</v>
      </c>
    </row>
    <row r="399" spans="2:11">
      <c r="B399" s="507">
        <v>65</v>
      </c>
      <c r="C399" s="504" t="s">
        <v>146</v>
      </c>
      <c r="D399" s="503" t="s">
        <v>131</v>
      </c>
      <c r="E399" s="529">
        <v>2354</v>
      </c>
      <c r="F399" s="548"/>
      <c r="G399" s="557">
        <v>2354</v>
      </c>
      <c r="H399" s="535">
        <v>54</v>
      </c>
      <c r="I399" s="551"/>
      <c r="J399" s="554">
        <v>54</v>
      </c>
      <c r="K399" s="412">
        <f t="shared" ref="K399:K438" si="24">SUM(I399:J399)</f>
        <v>54</v>
      </c>
    </row>
    <row r="400" spans="2:11">
      <c r="B400" s="507">
        <v>66</v>
      </c>
      <c r="C400" s="504" t="s">
        <v>147</v>
      </c>
      <c r="D400" s="503" t="s">
        <v>134</v>
      </c>
      <c r="E400" s="529">
        <v>2350</v>
      </c>
      <c r="F400" s="548"/>
      <c r="G400" s="557">
        <v>2350</v>
      </c>
      <c r="H400" s="535">
        <v>54</v>
      </c>
      <c r="I400" s="551"/>
      <c r="J400" s="554">
        <v>54</v>
      </c>
      <c r="K400" s="412">
        <f t="shared" si="24"/>
        <v>54</v>
      </c>
    </row>
    <row r="401" spans="2:11">
      <c r="B401" s="507">
        <v>67</v>
      </c>
      <c r="C401" s="504" t="s">
        <v>204</v>
      </c>
      <c r="D401" s="503"/>
      <c r="E401" s="529">
        <v>2312</v>
      </c>
      <c r="F401" s="548"/>
      <c r="G401" s="557">
        <v>2312</v>
      </c>
      <c r="H401" s="535">
        <v>52</v>
      </c>
      <c r="I401" s="551"/>
      <c r="J401" s="554">
        <v>52</v>
      </c>
      <c r="K401" s="412">
        <f t="shared" si="24"/>
        <v>52</v>
      </c>
    </row>
    <row r="402" spans="2:11">
      <c r="B402" s="507">
        <v>68</v>
      </c>
      <c r="C402" s="506" t="s">
        <v>46</v>
      </c>
      <c r="D402" s="503" t="s">
        <v>32</v>
      </c>
      <c r="E402" s="519">
        <v>2175</v>
      </c>
      <c r="F402" s="548"/>
      <c r="G402" s="557">
        <v>2175</v>
      </c>
      <c r="H402" s="532">
        <v>49</v>
      </c>
      <c r="I402" s="551"/>
      <c r="J402" s="554">
        <v>49</v>
      </c>
      <c r="K402" s="412">
        <f t="shared" si="24"/>
        <v>49</v>
      </c>
    </row>
    <row r="403" spans="2:11">
      <c r="B403" s="507">
        <v>69</v>
      </c>
      <c r="C403" s="504" t="s">
        <v>205</v>
      </c>
      <c r="D403" s="503" t="s">
        <v>131</v>
      </c>
      <c r="E403" s="529">
        <v>2233</v>
      </c>
      <c r="F403" s="548"/>
      <c r="G403" s="557">
        <v>2233</v>
      </c>
      <c r="H403" s="535">
        <v>48</v>
      </c>
      <c r="I403" s="551"/>
      <c r="J403" s="554">
        <v>48</v>
      </c>
      <c r="K403" s="412">
        <f t="shared" si="24"/>
        <v>48</v>
      </c>
    </row>
    <row r="404" spans="2:11">
      <c r="B404" s="507">
        <v>70</v>
      </c>
      <c r="C404" s="504" t="s">
        <v>152</v>
      </c>
      <c r="D404" s="503"/>
      <c r="E404" s="529">
        <v>2202</v>
      </c>
      <c r="F404" s="548"/>
      <c r="G404" s="557">
        <v>2202</v>
      </c>
      <c r="H404" s="535">
        <v>48</v>
      </c>
      <c r="I404" s="551"/>
      <c r="J404" s="554">
        <v>48</v>
      </c>
      <c r="K404" s="412">
        <f t="shared" si="24"/>
        <v>48</v>
      </c>
    </row>
    <row r="405" spans="2:11">
      <c r="B405" s="507">
        <v>71</v>
      </c>
      <c r="C405" s="504" t="s">
        <v>153</v>
      </c>
      <c r="D405" s="503" t="s">
        <v>141</v>
      </c>
      <c r="E405" s="529">
        <v>2189</v>
      </c>
      <c r="F405" s="548"/>
      <c r="G405" s="557">
        <v>2189</v>
      </c>
      <c r="H405" s="535">
        <v>46</v>
      </c>
      <c r="I405" s="551"/>
      <c r="J405" s="554">
        <v>46</v>
      </c>
      <c r="K405" s="412">
        <f t="shared" si="24"/>
        <v>46</v>
      </c>
    </row>
    <row r="406" spans="2:11">
      <c r="B406" s="507">
        <v>72</v>
      </c>
      <c r="C406" s="504" t="s">
        <v>154</v>
      </c>
      <c r="D406" s="503" t="s">
        <v>134</v>
      </c>
      <c r="E406" s="529">
        <v>2153</v>
      </c>
      <c r="F406" s="548"/>
      <c r="G406" s="557">
        <v>2153</v>
      </c>
      <c r="H406" s="535">
        <v>46</v>
      </c>
      <c r="I406" s="551"/>
      <c r="J406" s="554">
        <v>46</v>
      </c>
      <c r="K406" s="412">
        <f t="shared" si="24"/>
        <v>46</v>
      </c>
    </row>
    <row r="407" spans="2:11">
      <c r="B407" s="507">
        <v>73</v>
      </c>
      <c r="C407" s="504" t="s">
        <v>155</v>
      </c>
      <c r="D407" s="503" t="s">
        <v>120</v>
      </c>
      <c r="E407" s="529">
        <v>2150</v>
      </c>
      <c r="F407" s="548"/>
      <c r="G407" s="557">
        <v>2150</v>
      </c>
      <c r="H407" s="535">
        <v>46</v>
      </c>
      <c r="I407" s="551"/>
      <c r="J407" s="554">
        <v>46</v>
      </c>
      <c r="K407" s="412">
        <f t="shared" si="24"/>
        <v>46</v>
      </c>
    </row>
    <row r="408" spans="2:11">
      <c r="B408" s="507">
        <v>74</v>
      </c>
      <c r="C408" s="504" t="s">
        <v>156</v>
      </c>
      <c r="D408" s="503"/>
      <c r="E408" s="529">
        <v>2114</v>
      </c>
      <c r="F408" s="548"/>
      <c r="G408" s="557">
        <v>2114</v>
      </c>
      <c r="H408" s="535">
        <v>44</v>
      </c>
      <c r="I408" s="551"/>
      <c r="J408" s="554">
        <v>44</v>
      </c>
      <c r="K408" s="412">
        <f t="shared" si="24"/>
        <v>44</v>
      </c>
    </row>
    <row r="409" spans="2:11">
      <c r="B409" s="507">
        <v>75</v>
      </c>
      <c r="C409" s="504" t="s">
        <v>206</v>
      </c>
      <c r="D409" s="503" t="s">
        <v>48</v>
      </c>
      <c r="E409" s="529">
        <v>2071</v>
      </c>
      <c r="F409" s="548"/>
      <c r="G409" s="557">
        <v>2071</v>
      </c>
      <c r="H409" s="535">
        <v>42</v>
      </c>
      <c r="I409" s="551"/>
      <c r="J409" s="554">
        <v>42</v>
      </c>
      <c r="K409" s="412">
        <f t="shared" si="24"/>
        <v>42</v>
      </c>
    </row>
    <row r="410" spans="2:11">
      <c r="B410" s="507">
        <v>76</v>
      </c>
      <c r="C410" s="504" t="s">
        <v>158</v>
      </c>
      <c r="D410" s="503" t="s">
        <v>48</v>
      </c>
      <c r="E410" s="529">
        <v>2046</v>
      </c>
      <c r="F410" s="548"/>
      <c r="G410" s="557">
        <v>2046</v>
      </c>
      <c r="H410" s="535">
        <v>40</v>
      </c>
      <c r="I410" s="551"/>
      <c r="J410" s="554">
        <v>40</v>
      </c>
      <c r="K410" s="412">
        <f t="shared" si="24"/>
        <v>40</v>
      </c>
    </row>
    <row r="411" spans="2:11">
      <c r="B411" s="507">
        <v>77</v>
      </c>
      <c r="C411" s="504" t="s">
        <v>159</v>
      </c>
      <c r="D411" s="503" t="s">
        <v>207</v>
      </c>
      <c r="E411" s="529">
        <v>2042</v>
      </c>
      <c r="F411" s="548"/>
      <c r="G411" s="557">
        <v>2042</v>
      </c>
      <c r="H411" s="535">
        <v>40</v>
      </c>
      <c r="I411" s="551"/>
      <c r="J411" s="554">
        <v>40</v>
      </c>
      <c r="K411" s="412">
        <f t="shared" si="24"/>
        <v>40</v>
      </c>
    </row>
    <row r="412" spans="2:11">
      <c r="B412" s="507">
        <v>78</v>
      </c>
      <c r="C412" s="504" t="s">
        <v>160</v>
      </c>
      <c r="D412" s="503" t="s">
        <v>207</v>
      </c>
      <c r="E412" s="529">
        <v>1996</v>
      </c>
      <c r="F412" s="548"/>
      <c r="G412" s="557">
        <v>1996</v>
      </c>
      <c r="H412" s="535">
        <v>38</v>
      </c>
      <c r="I412" s="551"/>
      <c r="J412" s="554">
        <v>38</v>
      </c>
      <c r="K412" s="412">
        <f t="shared" si="24"/>
        <v>38</v>
      </c>
    </row>
    <row r="413" spans="2:11">
      <c r="B413" s="507">
        <v>79</v>
      </c>
      <c r="C413" s="504" t="s">
        <v>162</v>
      </c>
      <c r="D413" s="503" t="s">
        <v>62</v>
      </c>
      <c r="E413" s="529">
        <v>1944</v>
      </c>
      <c r="F413" s="548"/>
      <c r="G413" s="557">
        <v>1944</v>
      </c>
      <c r="H413" s="535">
        <v>36</v>
      </c>
      <c r="I413" s="551"/>
      <c r="J413" s="554">
        <v>36</v>
      </c>
      <c r="K413" s="412">
        <f t="shared" si="24"/>
        <v>36</v>
      </c>
    </row>
    <row r="414" spans="2:11">
      <c r="B414" s="507">
        <v>80</v>
      </c>
      <c r="C414" s="504" t="s">
        <v>163</v>
      </c>
      <c r="D414" s="503" t="s">
        <v>30</v>
      </c>
      <c r="E414" s="529">
        <v>1903</v>
      </c>
      <c r="F414" s="548"/>
      <c r="G414" s="557">
        <v>1903</v>
      </c>
      <c r="H414" s="535">
        <v>36</v>
      </c>
      <c r="I414" s="551"/>
      <c r="J414" s="554">
        <v>36</v>
      </c>
      <c r="K414" s="412">
        <f t="shared" si="24"/>
        <v>36</v>
      </c>
    </row>
    <row r="415" spans="2:11">
      <c r="B415" s="507">
        <v>81</v>
      </c>
      <c r="C415" s="504" t="s">
        <v>164</v>
      </c>
      <c r="D415" s="503" t="s">
        <v>62</v>
      </c>
      <c r="E415" s="529">
        <v>1881</v>
      </c>
      <c r="F415" s="548"/>
      <c r="G415" s="557">
        <v>1881</v>
      </c>
      <c r="H415" s="535">
        <v>34</v>
      </c>
      <c r="I415" s="551"/>
      <c r="J415" s="554">
        <v>34</v>
      </c>
      <c r="K415" s="412">
        <f t="shared" si="24"/>
        <v>34</v>
      </c>
    </row>
    <row r="416" spans="2:11">
      <c r="B416" s="507">
        <v>82</v>
      </c>
      <c r="C416" s="504" t="s">
        <v>166</v>
      </c>
      <c r="D416" s="503"/>
      <c r="E416" s="529">
        <v>1766</v>
      </c>
      <c r="F416" s="548"/>
      <c r="G416" s="557">
        <v>1766</v>
      </c>
      <c r="H416" s="535">
        <v>30</v>
      </c>
      <c r="I416" s="551"/>
      <c r="J416" s="554">
        <v>30</v>
      </c>
      <c r="K416" s="412">
        <f t="shared" si="24"/>
        <v>30</v>
      </c>
    </row>
    <row r="417" spans="2:11">
      <c r="B417" s="507">
        <v>83</v>
      </c>
      <c r="C417" s="504" t="s">
        <v>167</v>
      </c>
      <c r="D417" s="503" t="s">
        <v>207</v>
      </c>
      <c r="E417" s="529">
        <v>1719</v>
      </c>
      <c r="F417" s="548"/>
      <c r="G417" s="557">
        <v>1719</v>
      </c>
      <c r="H417" s="535">
        <v>28</v>
      </c>
      <c r="I417" s="551"/>
      <c r="J417" s="554">
        <v>28</v>
      </c>
      <c r="K417" s="412">
        <f t="shared" si="24"/>
        <v>28</v>
      </c>
    </row>
    <row r="418" spans="2:11">
      <c r="B418" s="507">
        <v>84</v>
      </c>
      <c r="C418" s="504" t="s">
        <v>169</v>
      </c>
      <c r="D418" s="503" t="s">
        <v>134</v>
      </c>
      <c r="E418" s="529">
        <v>1637</v>
      </c>
      <c r="F418" s="548"/>
      <c r="G418" s="557">
        <v>1637</v>
      </c>
      <c r="H418" s="535">
        <v>24</v>
      </c>
      <c r="I418" s="551"/>
      <c r="J418" s="554">
        <v>24</v>
      </c>
      <c r="K418" s="412">
        <f t="shared" si="24"/>
        <v>24</v>
      </c>
    </row>
    <row r="419" spans="2:11">
      <c r="B419" s="507">
        <v>85</v>
      </c>
      <c r="C419" s="504" t="s">
        <v>170</v>
      </c>
      <c r="D419" s="503" t="s">
        <v>141</v>
      </c>
      <c r="E419" s="529">
        <v>1615</v>
      </c>
      <c r="F419" s="548"/>
      <c r="G419" s="557">
        <v>1615</v>
      </c>
      <c r="H419" s="535">
        <v>24</v>
      </c>
      <c r="I419" s="551"/>
      <c r="J419" s="554">
        <v>24</v>
      </c>
      <c r="K419" s="412">
        <f t="shared" si="24"/>
        <v>24</v>
      </c>
    </row>
    <row r="420" spans="2:11">
      <c r="B420" s="507">
        <v>86</v>
      </c>
      <c r="C420" s="504" t="s">
        <v>171</v>
      </c>
      <c r="D420" s="503" t="s">
        <v>62</v>
      </c>
      <c r="E420" s="529">
        <v>1610</v>
      </c>
      <c r="F420" s="548"/>
      <c r="G420" s="557">
        <v>1610</v>
      </c>
      <c r="H420" s="535">
        <v>24</v>
      </c>
      <c r="I420" s="551"/>
      <c r="J420" s="554">
        <v>24</v>
      </c>
      <c r="K420" s="412">
        <f t="shared" si="24"/>
        <v>24</v>
      </c>
    </row>
    <row r="421" spans="2:11">
      <c r="B421" s="507">
        <v>87</v>
      </c>
      <c r="C421" s="506" t="s">
        <v>71</v>
      </c>
      <c r="D421" s="503" t="s">
        <v>30</v>
      </c>
      <c r="E421" s="519">
        <v>1575</v>
      </c>
      <c r="F421" s="548"/>
      <c r="G421" s="557">
        <v>1575</v>
      </c>
      <c r="H421" s="532">
        <v>22</v>
      </c>
      <c r="I421" s="551"/>
      <c r="J421" s="554">
        <v>22</v>
      </c>
      <c r="K421" s="412">
        <f t="shared" si="24"/>
        <v>22</v>
      </c>
    </row>
    <row r="422" spans="2:11">
      <c r="B422" s="507">
        <v>88</v>
      </c>
      <c r="C422" s="504" t="s">
        <v>172</v>
      </c>
      <c r="D422" s="503"/>
      <c r="E422" s="529">
        <v>1591</v>
      </c>
      <c r="F422" s="548"/>
      <c r="G422" s="557">
        <v>1591</v>
      </c>
      <c r="H422" s="535">
        <v>22</v>
      </c>
      <c r="I422" s="551"/>
      <c r="J422" s="554">
        <v>22</v>
      </c>
      <c r="K422" s="412">
        <f t="shared" si="24"/>
        <v>22</v>
      </c>
    </row>
    <row r="423" spans="2:11">
      <c r="B423" s="507">
        <v>89</v>
      </c>
      <c r="C423" s="504" t="s">
        <v>173</v>
      </c>
      <c r="D423" s="503" t="s">
        <v>207</v>
      </c>
      <c r="E423" s="529">
        <v>1513</v>
      </c>
      <c r="F423" s="548"/>
      <c r="G423" s="557">
        <v>1513</v>
      </c>
      <c r="H423" s="535">
        <v>20</v>
      </c>
      <c r="I423" s="551"/>
      <c r="J423" s="554">
        <v>20</v>
      </c>
      <c r="K423" s="412">
        <f t="shared" si="24"/>
        <v>20</v>
      </c>
    </row>
    <row r="424" spans="2:11">
      <c r="B424" s="507">
        <v>90</v>
      </c>
      <c r="C424" s="504" t="s">
        <v>174</v>
      </c>
      <c r="D424" s="503" t="s">
        <v>25</v>
      </c>
      <c r="E424" s="529">
        <v>1505</v>
      </c>
      <c r="F424" s="548"/>
      <c r="G424" s="557">
        <v>1505</v>
      </c>
      <c r="H424" s="535">
        <v>20</v>
      </c>
      <c r="I424" s="551"/>
      <c r="J424" s="554">
        <v>20</v>
      </c>
      <c r="K424" s="412">
        <f t="shared" si="24"/>
        <v>20</v>
      </c>
    </row>
    <row r="425" spans="2:11">
      <c r="B425" s="507">
        <v>91</v>
      </c>
      <c r="C425" s="504" t="s">
        <v>208</v>
      </c>
      <c r="D425" s="503"/>
      <c r="E425" s="529">
        <v>1457</v>
      </c>
      <c r="F425" s="548"/>
      <c r="G425" s="557">
        <v>1457</v>
      </c>
      <c r="H425" s="535">
        <v>18</v>
      </c>
      <c r="I425" s="551"/>
      <c r="J425" s="554">
        <v>18</v>
      </c>
      <c r="K425" s="412">
        <f t="shared" si="24"/>
        <v>18</v>
      </c>
    </row>
    <row r="426" spans="2:11">
      <c r="B426" s="507">
        <v>92</v>
      </c>
      <c r="C426" s="506" t="s">
        <v>76</v>
      </c>
      <c r="D426" s="503" t="s">
        <v>32</v>
      </c>
      <c r="E426" s="519">
        <v>2307</v>
      </c>
      <c r="F426" s="548"/>
      <c r="G426" s="557">
        <v>2307</v>
      </c>
      <c r="H426" s="532">
        <v>15</v>
      </c>
      <c r="I426" s="551"/>
      <c r="J426" s="554">
        <v>15</v>
      </c>
      <c r="K426" s="412">
        <f t="shared" si="24"/>
        <v>15</v>
      </c>
    </row>
    <row r="427" spans="2:11">
      <c r="B427" s="507">
        <v>93</v>
      </c>
      <c r="C427" s="506" t="s">
        <v>73</v>
      </c>
      <c r="D427" s="503" t="s">
        <v>62</v>
      </c>
      <c r="E427" s="519">
        <v>1360</v>
      </c>
      <c r="F427" s="548"/>
      <c r="G427" s="557">
        <v>1360</v>
      </c>
      <c r="H427" s="532">
        <v>14</v>
      </c>
      <c r="I427" s="551"/>
      <c r="J427" s="554">
        <v>14</v>
      </c>
      <c r="K427" s="412">
        <f t="shared" si="24"/>
        <v>14</v>
      </c>
    </row>
    <row r="428" spans="2:11">
      <c r="B428" s="507">
        <v>94</v>
      </c>
      <c r="C428" s="506" t="s">
        <v>84</v>
      </c>
      <c r="D428" s="503" t="s">
        <v>39</v>
      </c>
      <c r="E428" s="519">
        <v>1389</v>
      </c>
      <c r="F428" s="548"/>
      <c r="G428" s="557">
        <v>1389</v>
      </c>
      <c r="H428" s="532">
        <v>14</v>
      </c>
      <c r="I428" s="551"/>
      <c r="J428" s="554">
        <v>14</v>
      </c>
      <c r="K428" s="412">
        <f t="shared" si="24"/>
        <v>14</v>
      </c>
    </row>
    <row r="429" spans="2:11">
      <c r="B429" s="507">
        <v>95</v>
      </c>
      <c r="C429" s="506" t="s">
        <v>74</v>
      </c>
      <c r="D429" s="503" t="s">
        <v>50</v>
      </c>
      <c r="E429" s="519">
        <v>1349</v>
      </c>
      <c r="F429" s="548"/>
      <c r="G429" s="557">
        <v>1349</v>
      </c>
      <c r="H429" s="532">
        <v>12</v>
      </c>
      <c r="I429" s="551"/>
      <c r="J429" s="554">
        <v>12</v>
      </c>
      <c r="K429" s="412">
        <f t="shared" si="24"/>
        <v>12</v>
      </c>
    </row>
    <row r="430" spans="2:11">
      <c r="B430" s="507">
        <v>96</v>
      </c>
      <c r="C430" s="504" t="s">
        <v>176</v>
      </c>
      <c r="D430" s="503" t="s">
        <v>131</v>
      </c>
      <c r="E430" s="529">
        <v>1315</v>
      </c>
      <c r="F430" s="548"/>
      <c r="G430" s="557">
        <v>1315</v>
      </c>
      <c r="H430" s="535">
        <v>12</v>
      </c>
      <c r="I430" s="551"/>
      <c r="J430" s="554">
        <v>12</v>
      </c>
      <c r="K430" s="412">
        <f t="shared" si="24"/>
        <v>12</v>
      </c>
    </row>
    <row r="431" spans="2:11">
      <c r="B431" s="507">
        <v>97</v>
      </c>
      <c r="C431" s="504" t="s">
        <v>177</v>
      </c>
      <c r="D431" s="503" t="s">
        <v>60</v>
      </c>
      <c r="E431" s="529">
        <v>1296</v>
      </c>
      <c r="F431" s="548"/>
      <c r="G431" s="557">
        <v>1296</v>
      </c>
      <c r="H431" s="535">
        <v>10</v>
      </c>
      <c r="I431" s="551"/>
      <c r="J431" s="554">
        <v>10</v>
      </c>
      <c r="K431" s="412">
        <f t="shared" si="24"/>
        <v>10</v>
      </c>
    </row>
    <row r="432" spans="2:11">
      <c r="B432" s="507">
        <v>98</v>
      </c>
      <c r="C432" s="504" t="s">
        <v>178</v>
      </c>
      <c r="D432" s="503"/>
      <c r="E432" s="529">
        <v>1287</v>
      </c>
      <c r="F432" s="548"/>
      <c r="G432" s="557">
        <v>1287</v>
      </c>
      <c r="H432" s="535">
        <v>10</v>
      </c>
      <c r="I432" s="551"/>
      <c r="J432" s="554">
        <v>10</v>
      </c>
      <c r="K432" s="412">
        <f t="shared" si="24"/>
        <v>10</v>
      </c>
    </row>
    <row r="433" spans="2:39">
      <c r="B433" s="507">
        <v>99</v>
      </c>
      <c r="C433" s="504" t="s">
        <v>209</v>
      </c>
      <c r="D433" s="503"/>
      <c r="E433" s="529">
        <v>1239</v>
      </c>
      <c r="F433" s="548"/>
      <c r="G433" s="557">
        <v>1239</v>
      </c>
      <c r="H433" s="535">
        <v>8</v>
      </c>
      <c r="I433" s="551"/>
      <c r="J433" s="554">
        <v>8</v>
      </c>
      <c r="K433" s="412">
        <f t="shared" si="24"/>
        <v>8</v>
      </c>
    </row>
    <row r="434" spans="2:39">
      <c r="B434" s="507">
        <v>100</v>
      </c>
      <c r="C434" s="504" t="s">
        <v>210</v>
      </c>
      <c r="D434" s="503" t="s">
        <v>32</v>
      </c>
      <c r="E434" s="529">
        <v>1217</v>
      </c>
      <c r="F434" s="548"/>
      <c r="G434" s="557">
        <v>1217</v>
      </c>
      <c r="H434" s="535">
        <v>8</v>
      </c>
      <c r="I434" s="551"/>
      <c r="J434" s="554">
        <v>8</v>
      </c>
      <c r="K434" s="412">
        <f t="shared" si="24"/>
        <v>8</v>
      </c>
    </row>
    <row r="435" spans="2:39">
      <c r="B435" s="507">
        <v>101</v>
      </c>
      <c r="C435" s="506" t="s">
        <v>75</v>
      </c>
      <c r="D435" s="503" t="s">
        <v>25</v>
      </c>
      <c r="E435" s="519">
        <v>1899</v>
      </c>
      <c r="F435" s="548"/>
      <c r="G435" s="557">
        <v>1899</v>
      </c>
      <c r="H435" s="532">
        <v>3</v>
      </c>
      <c r="I435" s="551"/>
      <c r="J435" s="554">
        <v>3</v>
      </c>
      <c r="K435" s="412">
        <f t="shared" si="24"/>
        <v>3</v>
      </c>
    </row>
    <row r="436" spans="2:39">
      <c r="B436" s="507">
        <v>102</v>
      </c>
      <c r="C436" s="506" t="s">
        <v>104</v>
      </c>
      <c r="D436" s="503" t="s">
        <v>105</v>
      </c>
      <c r="E436" s="519">
        <v>2032</v>
      </c>
      <c r="F436" s="548"/>
      <c r="G436" s="557">
        <v>2032</v>
      </c>
      <c r="H436" s="532">
        <v>3</v>
      </c>
      <c r="I436" s="551"/>
      <c r="J436" s="554">
        <v>3</v>
      </c>
      <c r="K436" s="412">
        <f t="shared" si="24"/>
        <v>3</v>
      </c>
    </row>
    <row r="437" spans="2:39">
      <c r="B437" s="505">
        <v>103</v>
      </c>
      <c r="C437" s="546" t="s">
        <v>182</v>
      </c>
      <c r="D437" s="501" t="s">
        <v>141</v>
      </c>
      <c r="E437" s="530">
        <v>1038</v>
      </c>
      <c r="F437" s="548"/>
      <c r="G437" s="557">
        <v>1038</v>
      </c>
      <c r="H437" s="536">
        <v>2</v>
      </c>
      <c r="I437" s="551"/>
      <c r="J437" s="554">
        <v>2</v>
      </c>
      <c r="K437" s="412">
        <f t="shared" si="24"/>
        <v>2</v>
      </c>
    </row>
    <row r="438" spans="2:39" ht="15.75" thickBot="1">
      <c r="B438" s="502">
        <v>104</v>
      </c>
      <c r="C438" s="500" t="s">
        <v>86</v>
      </c>
      <c r="D438" s="500" t="s">
        <v>39</v>
      </c>
      <c r="E438" s="527">
        <v>926</v>
      </c>
      <c r="F438" s="549"/>
      <c r="G438" s="525">
        <v>926</v>
      </c>
      <c r="H438" s="533">
        <v>1</v>
      </c>
      <c r="I438" s="552"/>
      <c r="J438" s="555">
        <v>1</v>
      </c>
      <c r="K438" s="413">
        <f t="shared" si="24"/>
        <v>1</v>
      </c>
    </row>
    <row r="440" spans="2:39">
      <c r="B440" s="460" t="s">
        <v>211</v>
      </c>
      <c r="C440" s="460"/>
      <c r="D440" s="467" t="s">
        <v>212</v>
      </c>
      <c r="E440" s="467"/>
      <c r="F440" s="467"/>
      <c r="G440" s="467"/>
      <c r="H440" s="467"/>
      <c r="I440" s="467"/>
      <c r="J440" s="467"/>
      <c r="K440" s="467"/>
      <c r="L440" s="467"/>
      <c r="M440" s="468" t="s">
        <v>213</v>
      </c>
      <c r="N440" s="468"/>
      <c r="O440" s="468"/>
      <c r="P440" s="468"/>
      <c r="Q440" s="469" t="s">
        <v>214</v>
      </c>
      <c r="R440" s="469"/>
      <c r="S440" s="469"/>
      <c r="T440" s="469"/>
      <c r="U440" s="469"/>
      <c r="V440" s="414"/>
      <c r="W440" s="414"/>
      <c r="X440" s="414"/>
      <c r="Y440" s="414"/>
      <c r="Z440" s="414"/>
      <c r="AA440" s="414"/>
      <c r="AB440" s="414"/>
      <c r="AC440" s="414"/>
      <c r="AD440" s="415"/>
      <c r="AE440" s="415"/>
      <c r="AF440" s="415"/>
      <c r="AG440" s="415"/>
      <c r="AH440" s="415"/>
      <c r="AI440" s="415"/>
      <c r="AJ440" s="415"/>
      <c r="AK440" s="415"/>
      <c r="AL440" s="415"/>
      <c r="AM440" s="415"/>
    </row>
    <row r="441" spans="2:39">
      <c r="B441" s="416" t="s">
        <v>215</v>
      </c>
      <c r="C441" s="417" t="s">
        <v>216</v>
      </c>
      <c r="D441" s="418"/>
      <c r="E441" s="419"/>
      <c r="F441" s="470" t="s">
        <v>217</v>
      </c>
      <c r="G441" s="470"/>
      <c r="H441" s="470"/>
      <c r="I441" s="470"/>
      <c r="J441" s="420"/>
      <c r="K441" s="471" t="s">
        <v>218</v>
      </c>
      <c r="L441" s="471"/>
      <c r="M441" s="471"/>
      <c r="N441" s="471"/>
      <c r="O441" s="471"/>
      <c r="P441" s="471"/>
      <c r="Q441" s="471"/>
      <c r="R441" s="471"/>
      <c r="S441" s="471"/>
      <c r="T441" s="471"/>
      <c r="U441" s="471"/>
      <c r="V441" s="421"/>
      <c r="W441" s="421"/>
      <c r="X441" s="421"/>
      <c r="Y441" s="421"/>
      <c r="Z441" s="421"/>
      <c r="AA441" s="421"/>
      <c r="AB441" s="421"/>
      <c r="AC441" s="421"/>
      <c r="AD441" s="415"/>
      <c r="AE441" s="415"/>
      <c r="AF441" s="415"/>
      <c r="AG441" s="415"/>
      <c r="AH441" s="415"/>
      <c r="AI441" s="415"/>
      <c r="AJ441" s="415"/>
      <c r="AK441" s="415"/>
      <c r="AL441" s="415"/>
      <c r="AM441" s="415"/>
    </row>
    <row r="442" spans="2:39">
      <c r="B442" s="419"/>
      <c r="C442" s="459"/>
      <c r="D442" s="459"/>
      <c r="E442" s="419"/>
      <c r="F442" s="419"/>
      <c r="G442" s="460" t="s">
        <v>219</v>
      </c>
      <c r="H442" s="460"/>
      <c r="I442" s="460"/>
      <c r="J442" s="420"/>
      <c r="K442" s="461"/>
      <c r="L442" s="461"/>
      <c r="M442" s="461"/>
      <c r="N442" s="461"/>
      <c r="O442" s="461"/>
      <c r="P442" s="461"/>
      <c r="Q442" s="461"/>
      <c r="R442" s="461"/>
      <c r="S442" s="461"/>
      <c r="T442" s="461"/>
      <c r="U442" s="461"/>
      <c r="V442" s="414"/>
      <c r="W442" s="414"/>
      <c r="X442" s="414"/>
      <c r="Y442" s="414"/>
      <c r="Z442" s="414"/>
      <c r="AA442" s="414"/>
      <c r="AB442" s="414"/>
      <c r="AC442" s="414"/>
      <c r="AD442" s="415"/>
      <c r="AE442" s="415"/>
      <c r="AF442" s="415"/>
      <c r="AG442" s="415"/>
      <c r="AH442" s="415"/>
      <c r="AI442" s="415"/>
      <c r="AJ442" s="415"/>
      <c r="AK442" s="415"/>
      <c r="AL442" s="415"/>
      <c r="AM442" s="415"/>
    </row>
    <row r="443" spans="2:39">
      <c r="B443" s="422"/>
      <c r="C443" s="423"/>
      <c r="D443" s="423"/>
      <c r="E443" s="423"/>
      <c r="F443" s="423"/>
      <c r="G443" s="424"/>
      <c r="H443" s="424"/>
      <c r="I443" s="424"/>
      <c r="J443" s="424"/>
      <c r="K443" s="423"/>
      <c r="L443" s="423"/>
      <c r="M443" s="423"/>
      <c r="N443" s="423"/>
      <c r="O443" s="423"/>
      <c r="P443" s="423"/>
      <c r="Q443" s="423"/>
      <c r="R443" s="423"/>
      <c r="S443" s="423"/>
      <c r="T443" s="423"/>
      <c r="U443" s="423"/>
      <c r="V443" s="416"/>
      <c r="W443" s="416"/>
      <c r="X443" s="416"/>
      <c r="Y443" s="416"/>
      <c r="Z443" s="416"/>
      <c r="AA443" s="416"/>
      <c r="AB443" s="416"/>
      <c r="AC443" s="416"/>
      <c r="AD443" s="415"/>
      <c r="AE443" s="415"/>
      <c r="AF443" s="415"/>
      <c r="AG443" s="415"/>
      <c r="AH443" s="415"/>
      <c r="AI443" s="415"/>
      <c r="AJ443" s="415"/>
      <c r="AK443" s="415"/>
      <c r="AL443" s="415"/>
      <c r="AM443" s="415"/>
    </row>
    <row r="444" spans="2:39">
      <c r="B444" s="472" t="s">
        <v>220</v>
      </c>
      <c r="C444" s="464" t="s">
        <v>221</v>
      </c>
      <c r="D444" s="456" t="s">
        <v>222</v>
      </c>
      <c r="E444" s="476" t="s">
        <v>223</v>
      </c>
      <c r="F444" s="462" t="s">
        <v>224</v>
      </c>
      <c r="G444" s="458" t="s">
        <v>225</v>
      </c>
      <c r="H444" s="464"/>
      <c r="I444" s="465"/>
      <c r="J444" s="466" t="s">
        <v>226</v>
      </c>
      <c r="K444" s="457"/>
      <c r="L444" s="457"/>
      <c r="M444" s="458"/>
      <c r="N444" s="456" t="s">
        <v>227</v>
      </c>
      <c r="O444" s="457"/>
      <c r="P444" s="457"/>
      <c r="Q444" s="458"/>
      <c r="R444" s="456" t="s">
        <v>228</v>
      </c>
      <c r="S444" s="457"/>
      <c r="T444" s="457"/>
      <c r="U444" s="458"/>
      <c r="V444" s="456" t="s">
        <v>229</v>
      </c>
      <c r="W444" s="457"/>
      <c r="X444" s="457"/>
      <c r="Y444" s="458"/>
      <c r="Z444" s="456" t="s">
        <v>230</v>
      </c>
      <c r="AA444" s="457"/>
      <c r="AB444" s="457"/>
      <c r="AC444" s="458"/>
      <c r="AD444" s="415"/>
      <c r="AE444" s="415"/>
      <c r="AF444" s="415"/>
      <c r="AG444" s="415"/>
      <c r="AH444" s="415"/>
      <c r="AI444" s="415"/>
      <c r="AJ444" s="415"/>
      <c r="AK444" s="415"/>
      <c r="AL444" s="415"/>
      <c r="AM444" s="415"/>
    </row>
    <row r="445" spans="2:39" ht="15.75" thickBot="1">
      <c r="B445" s="473"/>
      <c r="C445" s="474"/>
      <c r="D445" s="475"/>
      <c r="E445" s="477"/>
      <c r="F445" s="463"/>
      <c r="G445" s="425" t="s">
        <v>231</v>
      </c>
      <c r="H445" s="426" t="s">
        <v>116</v>
      </c>
      <c r="I445" s="427" t="s">
        <v>117</v>
      </c>
      <c r="J445" s="428" t="s">
        <v>232</v>
      </c>
      <c r="K445" s="429" t="s">
        <v>231</v>
      </c>
      <c r="L445" s="426" t="s">
        <v>116</v>
      </c>
      <c r="M445" s="426" t="s">
        <v>117</v>
      </c>
      <c r="N445" s="428" t="s">
        <v>232</v>
      </c>
      <c r="O445" s="426" t="s">
        <v>231</v>
      </c>
      <c r="P445" s="426" t="s">
        <v>116</v>
      </c>
      <c r="Q445" s="426" t="s">
        <v>117</v>
      </c>
      <c r="R445" s="428" t="s">
        <v>232</v>
      </c>
      <c r="S445" s="426" t="s">
        <v>231</v>
      </c>
      <c r="T445" s="426" t="s">
        <v>116</v>
      </c>
      <c r="U445" s="427" t="s">
        <v>117</v>
      </c>
      <c r="V445" s="428" t="s">
        <v>232</v>
      </c>
      <c r="W445" s="426" t="s">
        <v>231</v>
      </c>
      <c r="X445" s="426" t="s">
        <v>116</v>
      </c>
      <c r="Y445" s="427" t="s">
        <v>117</v>
      </c>
      <c r="Z445" s="428" t="s">
        <v>232</v>
      </c>
      <c r="AA445" s="426" t="s">
        <v>231</v>
      </c>
      <c r="AB445" s="426" t="s">
        <v>116</v>
      </c>
      <c r="AC445" s="427" t="s">
        <v>117</v>
      </c>
      <c r="AD445" s="415"/>
      <c r="AE445" s="415"/>
      <c r="AF445" s="415"/>
      <c r="AG445" s="415"/>
      <c r="AH445" s="415"/>
      <c r="AI445" s="415"/>
      <c r="AJ445" s="415"/>
      <c r="AK445" s="415"/>
      <c r="AL445" s="415"/>
      <c r="AM445" s="415"/>
    </row>
    <row r="446" spans="2:39" ht="15.75" thickBot="1">
      <c r="B446" s="430">
        <v>1</v>
      </c>
      <c r="C446" s="431" t="s">
        <v>28</v>
      </c>
      <c r="D446" s="432" t="s">
        <v>233</v>
      </c>
      <c r="E446" s="433">
        <v>13</v>
      </c>
      <c r="F446" s="434">
        <f t="shared" ref="F446:I461" si="25">SUM(J446+N446+R446+V446+Z446)</f>
        <v>17</v>
      </c>
      <c r="G446" s="435">
        <f t="shared" si="25"/>
        <v>2815</v>
      </c>
      <c r="H446" s="436">
        <f t="shared" si="25"/>
        <v>29</v>
      </c>
      <c r="I446" s="437">
        <f t="shared" si="25"/>
        <v>1</v>
      </c>
      <c r="J446" s="438">
        <v>3</v>
      </c>
      <c r="K446" s="439">
        <v>651</v>
      </c>
      <c r="L446" s="438">
        <v>8</v>
      </c>
      <c r="M446" s="440"/>
      <c r="N446" s="438">
        <v>3</v>
      </c>
      <c r="O446" s="439">
        <v>459</v>
      </c>
      <c r="P446" s="438">
        <v>4</v>
      </c>
      <c r="Q446" s="438"/>
      <c r="R446" s="441">
        <v>4</v>
      </c>
      <c r="S446" s="438">
        <v>656</v>
      </c>
      <c r="T446" s="438">
        <v>8</v>
      </c>
      <c r="U446" s="442">
        <v>1</v>
      </c>
      <c r="V446" s="438">
        <v>4</v>
      </c>
      <c r="W446" s="439">
        <v>642</v>
      </c>
      <c r="X446" s="438">
        <v>5</v>
      </c>
      <c r="Y446" s="442"/>
      <c r="Z446" s="438">
        <v>3</v>
      </c>
      <c r="AA446" s="439">
        <v>407</v>
      </c>
      <c r="AB446" s="438">
        <v>4</v>
      </c>
      <c r="AC446" s="442"/>
      <c r="AD446" s="443">
        <v>4</v>
      </c>
      <c r="AE446" s="443" t="s">
        <v>234</v>
      </c>
      <c r="AF446" s="443">
        <v>1</v>
      </c>
      <c r="AG446" s="443" t="s">
        <v>235</v>
      </c>
      <c r="AH446" s="443">
        <v>3</v>
      </c>
      <c r="AI446" s="443" t="s">
        <v>236</v>
      </c>
      <c r="AJ446" s="443">
        <v>3</v>
      </c>
      <c r="AK446" s="443" t="s">
        <v>237</v>
      </c>
      <c r="AL446" s="443">
        <v>1</v>
      </c>
      <c r="AM446" s="443" t="s">
        <v>234</v>
      </c>
    </row>
    <row r="447" spans="2:39" ht="15.75" thickBot="1">
      <c r="B447" s="444">
        <v>2</v>
      </c>
      <c r="C447" s="431" t="s">
        <v>29</v>
      </c>
      <c r="D447" s="432" t="s">
        <v>133</v>
      </c>
      <c r="E447" s="445">
        <v>11</v>
      </c>
      <c r="F447" s="434">
        <f t="shared" si="25"/>
        <v>16</v>
      </c>
      <c r="G447" s="435">
        <f t="shared" si="25"/>
        <v>3184</v>
      </c>
      <c r="H447" s="436">
        <f t="shared" si="25"/>
        <v>28</v>
      </c>
      <c r="I447" s="437">
        <f t="shared" si="25"/>
        <v>2</v>
      </c>
      <c r="J447" s="446">
        <v>4</v>
      </c>
      <c r="K447" s="447">
        <v>700</v>
      </c>
      <c r="L447" s="446">
        <v>7</v>
      </c>
      <c r="M447" s="448"/>
      <c r="N447" s="446">
        <v>4</v>
      </c>
      <c r="O447" s="447">
        <v>836</v>
      </c>
      <c r="P447" s="446">
        <v>7</v>
      </c>
      <c r="Q447" s="446"/>
      <c r="R447" s="449">
        <v>1</v>
      </c>
      <c r="S447" s="446">
        <v>236</v>
      </c>
      <c r="T447" s="446">
        <v>2</v>
      </c>
      <c r="U447" s="448">
        <v>1</v>
      </c>
      <c r="V447" s="446">
        <v>3</v>
      </c>
      <c r="W447" s="447">
        <v>500</v>
      </c>
      <c r="X447" s="446">
        <v>4</v>
      </c>
      <c r="Y447" s="448">
        <v>1</v>
      </c>
      <c r="Z447" s="446">
        <v>4</v>
      </c>
      <c r="AA447" s="447">
        <v>912</v>
      </c>
      <c r="AB447" s="446">
        <v>8</v>
      </c>
      <c r="AC447" s="448"/>
      <c r="AD447" s="443">
        <v>3</v>
      </c>
      <c r="AE447" s="443" t="s">
        <v>236</v>
      </c>
      <c r="AF447" s="443">
        <v>3</v>
      </c>
      <c r="AG447" s="443" t="s">
        <v>236</v>
      </c>
      <c r="AH447" s="443">
        <v>2</v>
      </c>
      <c r="AI447" s="443" t="s">
        <v>237</v>
      </c>
      <c r="AJ447" s="443">
        <v>3</v>
      </c>
      <c r="AK447" s="443" t="s">
        <v>234</v>
      </c>
      <c r="AL447" s="443">
        <v>2</v>
      </c>
      <c r="AM447" s="443" t="s">
        <v>235</v>
      </c>
    </row>
    <row r="448" spans="2:39" ht="15.75" thickBot="1">
      <c r="B448" s="444">
        <v>3</v>
      </c>
      <c r="C448" s="431" t="s">
        <v>57</v>
      </c>
      <c r="D448" s="432" t="s">
        <v>127</v>
      </c>
      <c r="E448" s="445">
        <v>2</v>
      </c>
      <c r="F448" s="434">
        <f t="shared" si="25"/>
        <v>16</v>
      </c>
      <c r="G448" s="435">
        <f t="shared" si="25"/>
        <v>2960</v>
      </c>
      <c r="H448" s="436">
        <f t="shared" si="25"/>
        <v>33</v>
      </c>
      <c r="I448" s="437">
        <f t="shared" si="25"/>
        <v>3</v>
      </c>
      <c r="J448" s="446">
        <v>4</v>
      </c>
      <c r="K448" s="447">
        <v>720</v>
      </c>
      <c r="L448" s="446">
        <v>6</v>
      </c>
      <c r="M448" s="448"/>
      <c r="N448" s="446">
        <v>4</v>
      </c>
      <c r="O448" s="447">
        <v>993</v>
      </c>
      <c r="P448" s="446">
        <v>11</v>
      </c>
      <c r="Q448" s="446"/>
      <c r="R448" s="449">
        <v>4</v>
      </c>
      <c r="S448" s="446">
        <v>755</v>
      </c>
      <c r="T448" s="446">
        <v>7</v>
      </c>
      <c r="U448" s="448"/>
      <c r="V448" s="446">
        <v>1</v>
      </c>
      <c r="W448" s="447">
        <v>-58</v>
      </c>
      <c r="X448" s="446">
        <v>4</v>
      </c>
      <c r="Y448" s="448">
        <v>3</v>
      </c>
      <c r="Z448" s="446">
        <v>3</v>
      </c>
      <c r="AA448" s="447">
        <v>550</v>
      </c>
      <c r="AB448" s="446">
        <v>5</v>
      </c>
      <c r="AC448" s="448"/>
      <c r="AD448" s="443">
        <v>1</v>
      </c>
      <c r="AE448" s="443" t="s">
        <v>237</v>
      </c>
      <c r="AF448" s="443">
        <v>2</v>
      </c>
      <c r="AG448" s="443" t="s">
        <v>234</v>
      </c>
      <c r="AH448" s="443">
        <v>1</v>
      </c>
      <c r="AI448" s="443" t="s">
        <v>235</v>
      </c>
      <c r="AJ448" s="443">
        <v>3</v>
      </c>
      <c r="AK448" s="443" t="s">
        <v>236</v>
      </c>
      <c r="AL448" s="443">
        <v>4</v>
      </c>
      <c r="AM448" s="443" t="s">
        <v>237</v>
      </c>
    </row>
    <row r="449" spans="2:39" ht="15.75" thickBot="1">
      <c r="B449" s="444">
        <v>4</v>
      </c>
      <c r="C449" s="450" t="s">
        <v>56</v>
      </c>
      <c r="D449" s="432" t="s">
        <v>133</v>
      </c>
      <c r="E449" s="445">
        <v>1</v>
      </c>
      <c r="F449" s="434">
        <f t="shared" si="25"/>
        <v>15</v>
      </c>
      <c r="G449" s="435">
        <f t="shared" si="25"/>
        <v>2968</v>
      </c>
      <c r="H449" s="436">
        <f t="shared" si="25"/>
        <v>31</v>
      </c>
      <c r="I449" s="437">
        <f t="shared" si="25"/>
        <v>3</v>
      </c>
      <c r="J449" s="446">
        <v>2</v>
      </c>
      <c r="K449" s="447">
        <v>515</v>
      </c>
      <c r="L449" s="446">
        <v>5</v>
      </c>
      <c r="M449" s="448"/>
      <c r="N449" s="446">
        <v>4</v>
      </c>
      <c r="O449" s="447">
        <v>748</v>
      </c>
      <c r="P449" s="446">
        <v>7</v>
      </c>
      <c r="Q449" s="446"/>
      <c r="R449" s="449">
        <v>4</v>
      </c>
      <c r="S449" s="446">
        <v>831</v>
      </c>
      <c r="T449" s="446">
        <v>9</v>
      </c>
      <c r="U449" s="448">
        <v>1</v>
      </c>
      <c r="V449" s="446">
        <v>4</v>
      </c>
      <c r="W449" s="447">
        <v>746</v>
      </c>
      <c r="X449" s="446">
        <v>7</v>
      </c>
      <c r="Y449" s="448"/>
      <c r="Z449" s="446">
        <v>1</v>
      </c>
      <c r="AA449" s="447">
        <v>128</v>
      </c>
      <c r="AB449" s="446">
        <v>3</v>
      </c>
      <c r="AC449" s="448">
        <v>2</v>
      </c>
      <c r="AD449" s="443">
        <v>1</v>
      </c>
      <c r="AE449" s="443" t="s">
        <v>234</v>
      </c>
      <c r="AF449" s="443">
        <v>1</v>
      </c>
      <c r="AG449" s="443" t="s">
        <v>234</v>
      </c>
      <c r="AH449" s="443">
        <v>2</v>
      </c>
      <c r="AI449" s="443" t="s">
        <v>235</v>
      </c>
      <c r="AJ449" s="443">
        <v>4</v>
      </c>
      <c r="AK449" s="443" t="s">
        <v>236</v>
      </c>
      <c r="AL449" s="443">
        <v>3</v>
      </c>
      <c r="AM449" s="443" t="s">
        <v>237</v>
      </c>
    </row>
    <row r="450" spans="2:39" ht="15.75" thickBot="1">
      <c r="B450" s="444">
        <v>5</v>
      </c>
      <c r="C450" s="451" t="s">
        <v>59</v>
      </c>
      <c r="D450" s="432" t="s">
        <v>81</v>
      </c>
      <c r="E450" s="445">
        <v>5</v>
      </c>
      <c r="F450" s="434">
        <f t="shared" si="25"/>
        <v>14</v>
      </c>
      <c r="G450" s="435">
        <f t="shared" si="25"/>
        <v>2841</v>
      </c>
      <c r="H450" s="436">
        <f t="shared" si="25"/>
        <v>27</v>
      </c>
      <c r="I450" s="437">
        <f t="shared" si="25"/>
        <v>3</v>
      </c>
      <c r="J450" s="446">
        <v>4</v>
      </c>
      <c r="K450" s="447">
        <v>1003</v>
      </c>
      <c r="L450" s="446">
        <v>8</v>
      </c>
      <c r="M450" s="448"/>
      <c r="N450" s="446">
        <v>1</v>
      </c>
      <c r="O450" s="447">
        <v>93</v>
      </c>
      <c r="P450" s="446">
        <v>2</v>
      </c>
      <c r="Q450" s="446">
        <v>1</v>
      </c>
      <c r="R450" s="449">
        <v>3</v>
      </c>
      <c r="S450" s="446">
        <v>554</v>
      </c>
      <c r="T450" s="446">
        <v>5</v>
      </c>
      <c r="U450" s="448"/>
      <c r="V450" s="446">
        <v>4</v>
      </c>
      <c r="W450" s="447">
        <v>713</v>
      </c>
      <c r="X450" s="446">
        <v>6</v>
      </c>
      <c r="Y450" s="448"/>
      <c r="Z450" s="446">
        <v>2</v>
      </c>
      <c r="AA450" s="447">
        <v>478</v>
      </c>
      <c r="AB450" s="446">
        <v>6</v>
      </c>
      <c r="AC450" s="448">
        <v>2</v>
      </c>
      <c r="AD450" s="443">
        <v>2</v>
      </c>
      <c r="AE450" s="443" t="s">
        <v>234</v>
      </c>
      <c r="AF450" s="443">
        <v>1</v>
      </c>
      <c r="AG450" s="443" t="s">
        <v>237</v>
      </c>
      <c r="AH450" s="443">
        <v>1</v>
      </c>
      <c r="AI450" s="443" t="s">
        <v>234</v>
      </c>
      <c r="AJ450" s="443">
        <v>2</v>
      </c>
      <c r="AK450" s="443" t="s">
        <v>235</v>
      </c>
      <c r="AL450" s="443">
        <v>2</v>
      </c>
      <c r="AM450" s="443" t="s">
        <v>236</v>
      </c>
    </row>
    <row r="451" spans="2:39" ht="15.75" thickBot="1">
      <c r="B451" s="444">
        <v>6</v>
      </c>
      <c r="C451" s="452" t="s">
        <v>2</v>
      </c>
      <c r="D451" s="432" t="s">
        <v>133</v>
      </c>
      <c r="E451" s="445">
        <v>4</v>
      </c>
      <c r="F451" s="434">
        <f t="shared" si="25"/>
        <v>14</v>
      </c>
      <c r="G451" s="435">
        <f t="shared" si="25"/>
        <v>2469</v>
      </c>
      <c r="H451" s="436">
        <f t="shared" si="25"/>
        <v>24</v>
      </c>
      <c r="I451" s="437">
        <f t="shared" si="25"/>
        <v>3</v>
      </c>
      <c r="J451" s="446">
        <v>3</v>
      </c>
      <c r="K451" s="447">
        <v>578</v>
      </c>
      <c r="L451" s="446">
        <v>5</v>
      </c>
      <c r="M451" s="448">
        <v>1</v>
      </c>
      <c r="N451" s="446">
        <v>2</v>
      </c>
      <c r="O451" s="447">
        <v>422</v>
      </c>
      <c r="P451" s="446">
        <v>6</v>
      </c>
      <c r="Q451" s="446">
        <v>2</v>
      </c>
      <c r="R451" s="449">
        <v>3</v>
      </c>
      <c r="S451" s="446">
        <v>394</v>
      </c>
      <c r="T451" s="446">
        <v>4</v>
      </c>
      <c r="U451" s="448"/>
      <c r="V451" s="446">
        <v>3</v>
      </c>
      <c r="W451" s="447">
        <v>525</v>
      </c>
      <c r="X451" s="446">
        <v>4</v>
      </c>
      <c r="Y451" s="448"/>
      <c r="Z451" s="446">
        <v>3</v>
      </c>
      <c r="AA451" s="447">
        <v>550</v>
      </c>
      <c r="AB451" s="446">
        <v>5</v>
      </c>
      <c r="AC451" s="448"/>
      <c r="AD451" s="443">
        <v>1</v>
      </c>
      <c r="AE451" s="443" t="s">
        <v>235</v>
      </c>
      <c r="AF451" s="443">
        <v>4</v>
      </c>
      <c r="AG451" s="443" t="s">
        <v>234</v>
      </c>
      <c r="AH451" s="443">
        <v>3</v>
      </c>
      <c r="AI451" s="443" t="s">
        <v>235</v>
      </c>
      <c r="AJ451" s="443">
        <v>1</v>
      </c>
      <c r="AK451" s="443" t="s">
        <v>236</v>
      </c>
      <c r="AL451" s="443">
        <v>2</v>
      </c>
      <c r="AM451" s="443" t="s">
        <v>237</v>
      </c>
    </row>
    <row r="452" spans="2:39" ht="15.75" thickBot="1">
      <c r="B452" s="444">
        <v>7</v>
      </c>
      <c r="C452" s="431" t="s">
        <v>63</v>
      </c>
      <c r="D452" s="432" t="s">
        <v>139</v>
      </c>
      <c r="E452" s="445">
        <v>16</v>
      </c>
      <c r="F452" s="434">
        <f t="shared" si="25"/>
        <v>13</v>
      </c>
      <c r="G452" s="435">
        <f t="shared" si="25"/>
        <v>2578</v>
      </c>
      <c r="H452" s="436">
        <f t="shared" si="25"/>
        <v>25</v>
      </c>
      <c r="I452" s="437">
        <f t="shared" si="25"/>
        <v>3</v>
      </c>
      <c r="J452" s="446">
        <v>1</v>
      </c>
      <c r="K452" s="447">
        <v>362</v>
      </c>
      <c r="L452" s="446">
        <v>4</v>
      </c>
      <c r="M452" s="448"/>
      <c r="N452" s="446">
        <v>3</v>
      </c>
      <c r="O452" s="447">
        <v>472</v>
      </c>
      <c r="P452" s="446">
        <v>5</v>
      </c>
      <c r="Q452" s="438">
        <v>1</v>
      </c>
      <c r="R452" s="449">
        <v>3</v>
      </c>
      <c r="S452" s="446">
        <v>491</v>
      </c>
      <c r="T452" s="446">
        <v>4</v>
      </c>
      <c r="U452" s="448"/>
      <c r="V452" s="446">
        <v>2</v>
      </c>
      <c r="W452" s="447">
        <v>411</v>
      </c>
      <c r="X452" s="446">
        <v>5</v>
      </c>
      <c r="Y452" s="448">
        <v>1</v>
      </c>
      <c r="Z452" s="446">
        <v>4</v>
      </c>
      <c r="AA452" s="447">
        <v>842</v>
      </c>
      <c r="AB452" s="446">
        <v>7</v>
      </c>
      <c r="AC452" s="448">
        <v>1</v>
      </c>
      <c r="AD452" s="443">
        <v>4</v>
      </c>
      <c r="AE452" s="443" t="s">
        <v>235</v>
      </c>
      <c r="AF452" s="443">
        <v>4</v>
      </c>
      <c r="AG452" s="443" t="s">
        <v>235</v>
      </c>
      <c r="AH452" s="443">
        <v>2</v>
      </c>
      <c r="AI452" s="443" t="s">
        <v>236</v>
      </c>
      <c r="AJ452" s="443">
        <v>2</v>
      </c>
      <c r="AK452" s="443" t="s">
        <v>237</v>
      </c>
      <c r="AL452" s="443">
        <v>4</v>
      </c>
      <c r="AM452" s="443" t="s">
        <v>234</v>
      </c>
    </row>
    <row r="453" spans="2:39" ht="15.75" thickBot="1">
      <c r="B453" s="444">
        <v>8</v>
      </c>
      <c r="C453" s="431" t="s">
        <v>4</v>
      </c>
      <c r="D453" s="432" t="s">
        <v>81</v>
      </c>
      <c r="E453" s="445">
        <v>8</v>
      </c>
      <c r="F453" s="434">
        <f t="shared" si="25"/>
        <v>13</v>
      </c>
      <c r="G453" s="435">
        <f t="shared" si="25"/>
        <v>2048</v>
      </c>
      <c r="H453" s="436">
        <f t="shared" si="25"/>
        <v>24</v>
      </c>
      <c r="I453" s="437">
        <f t="shared" si="25"/>
        <v>6</v>
      </c>
      <c r="J453" s="446">
        <v>1</v>
      </c>
      <c r="K453" s="447">
        <v>-13</v>
      </c>
      <c r="L453" s="446">
        <v>3</v>
      </c>
      <c r="M453" s="448">
        <v>3</v>
      </c>
      <c r="N453" s="446">
        <v>4</v>
      </c>
      <c r="O453" s="447">
        <v>583</v>
      </c>
      <c r="P453" s="446">
        <v>5</v>
      </c>
      <c r="Q453" s="446"/>
      <c r="R453" s="449">
        <v>3</v>
      </c>
      <c r="S453" s="446">
        <v>592</v>
      </c>
      <c r="T453" s="446">
        <v>7</v>
      </c>
      <c r="U453" s="448">
        <v>1</v>
      </c>
      <c r="V453" s="446">
        <v>2</v>
      </c>
      <c r="W453" s="447">
        <v>328</v>
      </c>
      <c r="X453" s="446">
        <v>3</v>
      </c>
      <c r="Y453" s="448">
        <v>2</v>
      </c>
      <c r="Z453" s="446">
        <v>3</v>
      </c>
      <c r="AA453" s="447">
        <v>558</v>
      </c>
      <c r="AB453" s="446">
        <v>6</v>
      </c>
      <c r="AC453" s="448"/>
      <c r="AD453" s="443">
        <v>2</v>
      </c>
      <c r="AE453" s="443" t="s">
        <v>235</v>
      </c>
      <c r="AF453" s="443">
        <v>4</v>
      </c>
      <c r="AG453" s="443" t="s">
        <v>237</v>
      </c>
      <c r="AH453" s="443">
        <v>4</v>
      </c>
      <c r="AI453" s="443" t="s">
        <v>234</v>
      </c>
      <c r="AJ453" s="443">
        <v>3</v>
      </c>
      <c r="AK453" s="443" t="s">
        <v>235</v>
      </c>
      <c r="AL453" s="443">
        <v>3</v>
      </c>
      <c r="AM453" s="443" t="s">
        <v>236</v>
      </c>
    </row>
    <row r="454" spans="2:39" ht="15.75" thickBot="1">
      <c r="B454" s="444">
        <v>9</v>
      </c>
      <c r="C454" s="431" t="s">
        <v>37</v>
      </c>
      <c r="D454" s="432" t="s">
        <v>139</v>
      </c>
      <c r="E454" s="445">
        <v>9</v>
      </c>
      <c r="F454" s="434">
        <f t="shared" si="25"/>
        <v>12</v>
      </c>
      <c r="G454" s="435">
        <f t="shared" si="25"/>
        <v>2210</v>
      </c>
      <c r="H454" s="436">
        <f t="shared" si="25"/>
        <v>29</v>
      </c>
      <c r="I454" s="437">
        <f t="shared" si="25"/>
        <v>4</v>
      </c>
      <c r="J454" s="446">
        <v>2</v>
      </c>
      <c r="K454" s="447">
        <v>344</v>
      </c>
      <c r="L454" s="446">
        <v>5</v>
      </c>
      <c r="M454" s="448">
        <v>1</v>
      </c>
      <c r="N454" s="446">
        <v>2</v>
      </c>
      <c r="O454" s="447">
        <v>356</v>
      </c>
      <c r="P454" s="446">
        <v>6</v>
      </c>
      <c r="Q454" s="446">
        <v>2</v>
      </c>
      <c r="R454" s="449">
        <v>2</v>
      </c>
      <c r="S454" s="446">
        <v>526</v>
      </c>
      <c r="T454" s="446">
        <v>5</v>
      </c>
      <c r="U454" s="448"/>
      <c r="V454" s="446">
        <v>4</v>
      </c>
      <c r="W454" s="447">
        <v>542</v>
      </c>
      <c r="X454" s="446">
        <v>7</v>
      </c>
      <c r="Y454" s="448">
        <v>1</v>
      </c>
      <c r="Z454" s="446">
        <v>2</v>
      </c>
      <c r="AA454" s="447">
        <v>442</v>
      </c>
      <c r="AB454" s="446">
        <v>6</v>
      </c>
      <c r="AC454" s="448"/>
      <c r="AD454" s="443">
        <v>3</v>
      </c>
      <c r="AE454" s="443" t="s">
        <v>234</v>
      </c>
      <c r="AF454" s="443">
        <v>1</v>
      </c>
      <c r="AG454" s="443" t="s">
        <v>236</v>
      </c>
      <c r="AH454" s="443">
        <v>4</v>
      </c>
      <c r="AI454" s="443" t="s">
        <v>237</v>
      </c>
      <c r="AJ454" s="443">
        <v>1</v>
      </c>
      <c r="AK454" s="443" t="s">
        <v>234</v>
      </c>
      <c r="AL454" s="443">
        <v>4</v>
      </c>
      <c r="AM454" s="443" t="s">
        <v>235</v>
      </c>
    </row>
    <row r="455" spans="2:39" ht="15.75" thickBot="1">
      <c r="B455" s="444">
        <v>10</v>
      </c>
      <c r="C455" s="452" t="s">
        <v>26</v>
      </c>
      <c r="D455" s="432" t="s">
        <v>233</v>
      </c>
      <c r="E455" s="445">
        <v>14</v>
      </c>
      <c r="F455" s="434">
        <f t="shared" si="25"/>
        <v>12</v>
      </c>
      <c r="G455" s="435">
        <f t="shared" si="25"/>
        <v>2115</v>
      </c>
      <c r="H455" s="436">
        <f t="shared" si="25"/>
        <v>19</v>
      </c>
      <c r="I455" s="437">
        <f t="shared" si="25"/>
        <v>2</v>
      </c>
      <c r="J455" s="446">
        <v>4</v>
      </c>
      <c r="K455" s="447">
        <v>791</v>
      </c>
      <c r="L455" s="446">
        <v>6</v>
      </c>
      <c r="M455" s="448"/>
      <c r="N455" s="446">
        <v>1</v>
      </c>
      <c r="O455" s="447">
        <v>140</v>
      </c>
      <c r="P455" s="446">
        <v>1</v>
      </c>
      <c r="Q455" s="446"/>
      <c r="R455" s="449">
        <v>4</v>
      </c>
      <c r="S455" s="446">
        <v>659</v>
      </c>
      <c r="T455" s="446">
        <v>5</v>
      </c>
      <c r="U455" s="448"/>
      <c r="V455" s="446">
        <v>2</v>
      </c>
      <c r="W455" s="447">
        <v>419</v>
      </c>
      <c r="X455" s="446">
        <v>5</v>
      </c>
      <c r="Y455" s="448">
        <v>1</v>
      </c>
      <c r="Z455" s="446">
        <v>1</v>
      </c>
      <c r="AA455" s="447">
        <v>106</v>
      </c>
      <c r="AB455" s="446">
        <v>2</v>
      </c>
      <c r="AC455" s="448">
        <v>1</v>
      </c>
      <c r="AD455" s="443">
        <v>4</v>
      </c>
      <c r="AE455" s="443" t="s">
        <v>237</v>
      </c>
      <c r="AF455" s="443">
        <v>2</v>
      </c>
      <c r="AG455" s="443" t="s">
        <v>235</v>
      </c>
      <c r="AH455" s="443">
        <v>4</v>
      </c>
      <c r="AI455" s="443" t="s">
        <v>236</v>
      </c>
      <c r="AJ455" s="443">
        <v>4</v>
      </c>
      <c r="AK455" s="443" t="s">
        <v>237</v>
      </c>
      <c r="AL455" s="443">
        <v>2</v>
      </c>
      <c r="AM455" s="443" t="s">
        <v>234</v>
      </c>
    </row>
    <row r="456" spans="2:39" ht="15.75" thickBot="1">
      <c r="B456" s="444">
        <v>11</v>
      </c>
      <c r="C456" s="453" t="s">
        <v>34</v>
      </c>
      <c r="D456" s="432" t="s">
        <v>127</v>
      </c>
      <c r="E456" s="445">
        <v>6</v>
      </c>
      <c r="F456" s="434">
        <f t="shared" si="25"/>
        <v>11</v>
      </c>
      <c r="G456" s="435">
        <f t="shared" si="25"/>
        <v>1968</v>
      </c>
      <c r="H456" s="436">
        <f t="shared" si="25"/>
        <v>25</v>
      </c>
      <c r="I456" s="437">
        <f t="shared" si="25"/>
        <v>6</v>
      </c>
      <c r="J456" s="446">
        <v>3</v>
      </c>
      <c r="K456" s="447">
        <v>392</v>
      </c>
      <c r="L456" s="446">
        <v>4</v>
      </c>
      <c r="M456" s="448">
        <v>1</v>
      </c>
      <c r="N456" s="446">
        <v>3</v>
      </c>
      <c r="O456" s="447">
        <v>538</v>
      </c>
      <c r="P456" s="446">
        <v>5</v>
      </c>
      <c r="Q456" s="446"/>
      <c r="R456" s="449">
        <v>2</v>
      </c>
      <c r="S456" s="446">
        <v>313</v>
      </c>
      <c r="T456" s="446">
        <v>5</v>
      </c>
      <c r="U456" s="448">
        <v>2</v>
      </c>
      <c r="V456" s="446">
        <v>2</v>
      </c>
      <c r="W456" s="447">
        <v>422</v>
      </c>
      <c r="X456" s="446">
        <v>5</v>
      </c>
      <c r="Y456" s="448">
        <v>1</v>
      </c>
      <c r="Z456" s="446">
        <v>1</v>
      </c>
      <c r="AA456" s="447">
        <v>303</v>
      </c>
      <c r="AB456" s="446">
        <v>6</v>
      </c>
      <c r="AC456" s="448">
        <v>2</v>
      </c>
      <c r="AD456" s="443">
        <v>2</v>
      </c>
      <c r="AE456" s="443" t="s">
        <v>237</v>
      </c>
      <c r="AF456" s="443">
        <v>2</v>
      </c>
      <c r="AG456" s="443" t="s">
        <v>237</v>
      </c>
      <c r="AH456" s="443">
        <v>2</v>
      </c>
      <c r="AI456" s="443" t="s">
        <v>234</v>
      </c>
      <c r="AJ456" s="443">
        <v>1</v>
      </c>
      <c r="AK456" s="443" t="s">
        <v>235</v>
      </c>
      <c r="AL456" s="443">
        <v>1</v>
      </c>
      <c r="AM456" s="443" t="s">
        <v>236</v>
      </c>
    </row>
    <row r="457" spans="2:39" ht="15.75" thickBot="1">
      <c r="B457" s="444">
        <v>12</v>
      </c>
      <c r="C457" s="453" t="s">
        <v>43</v>
      </c>
      <c r="D457" s="432" t="s">
        <v>136</v>
      </c>
      <c r="E457" s="445">
        <v>15</v>
      </c>
      <c r="F457" s="434">
        <f t="shared" si="25"/>
        <v>11</v>
      </c>
      <c r="G457" s="435">
        <f t="shared" si="25"/>
        <v>1925</v>
      </c>
      <c r="H457" s="436">
        <f t="shared" si="25"/>
        <v>23</v>
      </c>
      <c r="I457" s="437">
        <f t="shared" si="25"/>
        <v>4</v>
      </c>
      <c r="J457" s="446">
        <v>2</v>
      </c>
      <c r="K457" s="447">
        <v>374</v>
      </c>
      <c r="L457" s="446">
        <v>5</v>
      </c>
      <c r="M457" s="448"/>
      <c r="N457" s="446">
        <v>3</v>
      </c>
      <c r="O457" s="447">
        <v>427</v>
      </c>
      <c r="P457" s="446">
        <v>4</v>
      </c>
      <c r="Q457" s="446">
        <v>1</v>
      </c>
      <c r="R457" s="449">
        <v>1</v>
      </c>
      <c r="S457" s="446">
        <v>193</v>
      </c>
      <c r="T457" s="446">
        <v>3</v>
      </c>
      <c r="U457" s="448">
        <v>1</v>
      </c>
      <c r="V457" s="446">
        <v>1</v>
      </c>
      <c r="W457" s="447">
        <v>71</v>
      </c>
      <c r="X457" s="446">
        <v>3</v>
      </c>
      <c r="Y457" s="448">
        <v>2</v>
      </c>
      <c r="Z457" s="446">
        <v>4</v>
      </c>
      <c r="AA457" s="447">
        <v>860</v>
      </c>
      <c r="AB457" s="446">
        <v>8</v>
      </c>
      <c r="AC457" s="448"/>
      <c r="AD457" s="443">
        <v>4</v>
      </c>
      <c r="AE457" s="443" t="s">
        <v>236</v>
      </c>
      <c r="AF457" s="443">
        <v>3</v>
      </c>
      <c r="AG457" s="443" t="s">
        <v>235</v>
      </c>
      <c r="AH457" s="443">
        <v>1</v>
      </c>
      <c r="AI457" s="443" t="s">
        <v>236</v>
      </c>
      <c r="AJ457" s="443">
        <v>1</v>
      </c>
      <c r="AK457" s="443" t="s">
        <v>237</v>
      </c>
      <c r="AL457" s="443">
        <v>3</v>
      </c>
      <c r="AM457" s="443" t="s">
        <v>234</v>
      </c>
    </row>
    <row r="458" spans="2:39" ht="15.75" thickBot="1">
      <c r="B458" s="444">
        <v>13</v>
      </c>
      <c r="C458" s="453" t="s">
        <v>22</v>
      </c>
      <c r="D458" s="432" t="s">
        <v>127</v>
      </c>
      <c r="E458" s="445">
        <v>12</v>
      </c>
      <c r="F458" s="434">
        <f t="shared" si="25"/>
        <v>11</v>
      </c>
      <c r="G458" s="435">
        <f t="shared" si="25"/>
        <v>1813</v>
      </c>
      <c r="H458" s="436">
        <f t="shared" si="25"/>
        <v>21</v>
      </c>
      <c r="I458" s="437">
        <f t="shared" si="25"/>
        <v>4</v>
      </c>
      <c r="J458" s="446">
        <v>3</v>
      </c>
      <c r="K458" s="447">
        <v>433</v>
      </c>
      <c r="L458" s="446">
        <v>4</v>
      </c>
      <c r="M458" s="448"/>
      <c r="N458" s="446">
        <v>1</v>
      </c>
      <c r="O458" s="447">
        <v>259</v>
      </c>
      <c r="P458" s="446">
        <v>2</v>
      </c>
      <c r="Q458" s="438"/>
      <c r="R458" s="449">
        <v>2</v>
      </c>
      <c r="S458" s="446">
        <v>342</v>
      </c>
      <c r="T458" s="446">
        <v>6</v>
      </c>
      <c r="U458" s="448">
        <v>2</v>
      </c>
      <c r="V458" s="446">
        <v>3</v>
      </c>
      <c r="W458" s="447">
        <v>451</v>
      </c>
      <c r="X458" s="446">
        <v>6</v>
      </c>
      <c r="Y458" s="448">
        <v>1</v>
      </c>
      <c r="Z458" s="446">
        <v>2</v>
      </c>
      <c r="AA458" s="447">
        <v>328</v>
      </c>
      <c r="AB458" s="446">
        <v>3</v>
      </c>
      <c r="AC458" s="448">
        <v>1</v>
      </c>
      <c r="AD458" s="443">
        <v>3</v>
      </c>
      <c r="AE458" s="443" t="s">
        <v>235</v>
      </c>
      <c r="AF458" s="443">
        <v>4</v>
      </c>
      <c r="AG458" s="443" t="s">
        <v>236</v>
      </c>
      <c r="AH458" s="443">
        <v>1</v>
      </c>
      <c r="AI458" s="443" t="s">
        <v>237</v>
      </c>
      <c r="AJ458" s="443">
        <v>4</v>
      </c>
      <c r="AK458" s="443" t="s">
        <v>234</v>
      </c>
      <c r="AL458" s="443">
        <v>1</v>
      </c>
      <c r="AM458" s="443" t="s">
        <v>235</v>
      </c>
    </row>
    <row r="459" spans="2:39" ht="15.75" thickBot="1">
      <c r="B459" s="444">
        <v>14</v>
      </c>
      <c r="C459" s="454" t="s">
        <v>238</v>
      </c>
      <c r="D459" s="432" t="s">
        <v>136</v>
      </c>
      <c r="E459" s="445">
        <v>10</v>
      </c>
      <c r="F459" s="434">
        <f t="shared" si="25"/>
        <v>9</v>
      </c>
      <c r="G459" s="435">
        <f t="shared" si="25"/>
        <v>1395</v>
      </c>
      <c r="H459" s="436">
        <f t="shared" si="25"/>
        <v>17</v>
      </c>
      <c r="I459" s="437">
        <f t="shared" si="25"/>
        <v>6</v>
      </c>
      <c r="J459" s="446">
        <v>1</v>
      </c>
      <c r="K459" s="447">
        <v>90</v>
      </c>
      <c r="L459" s="446">
        <v>2</v>
      </c>
      <c r="M459" s="448">
        <v>1</v>
      </c>
      <c r="N459" s="446">
        <v>2</v>
      </c>
      <c r="O459" s="447">
        <v>162</v>
      </c>
      <c r="P459" s="446">
        <v>4</v>
      </c>
      <c r="Q459" s="446">
        <v>1</v>
      </c>
      <c r="R459" s="449">
        <v>1</v>
      </c>
      <c r="S459" s="446">
        <v>304</v>
      </c>
      <c r="T459" s="446">
        <v>2</v>
      </c>
      <c r="U459" s="448">
        <v>1</v>
      </c>
      <c r="V459" s="446">
        <v>3</v>
      </c>
      <c r="W459" s="447">
        <v>559</v>
      </c>
      <c r="X459" s="446">
        <v>6</v>
      </c>
      <c r="Y459" s="448">
        <v>2</v>
      </c>
      <c r="Z459" s="446">
        <v>2</v>
      </c>
      <c r="AA459" s="447">
        <v>280</v>
      </c>
      <c r="AB459" s="446">
        <v>3</v>
      </c>
      <c r="AC459" s="448">
        <v>1</v>
      </c>
      <c r="AD459" s="443">
        <v>3</v>
      </c>
      <c r="AE459" s="443" t="s">
        <v>237</v>
      </c>
      <c r="AF459" s="443">
        <v>2</v>
      </c>
      <c r="AG459" s="443" t="s">
        <v>236</v>
      </c>
      <c r="AH459" s="443">
        <v>3</v>
      </c>
      <c r="AI459" s="443" t="s">
        <v>237</v>
      </c>
      <c r="AJ459" s="443">
        <v>2</v>
      </c>
      <c r="AK459" s="443" t="s">
        <v>234</v>
      </c>
      <c r="AL459" s="443">
        <v>3</v>
      </c>
      <c r="AM459" s="443" t="s">
        <v>235</v>
      </c>
    </row>
    <row r="460" spans="2:39" ht="15.75" thickBot="1">
      <c r="B460" s="444">
        <v>15</v>
      </c>
      <c r="C460" s="453" t="s">
        <v>68</v>
      </c>
      <c r="D460" s="432" t="s">
        <v>127</v>
      </c>
      <c r="E460" s="445">
        <v>3</v>
      </c>
      <c r="F460" s="434">
        <f t="shared" si="25"/>
        <v>9</v>
      </c>
      <c r="G460" s="435">
        <f t="shared" si="25"/>
        <v>1295</v>
      </c>
      <c r="H460" s="436">
        <f t="shared" si="25"/>
        <v>19</v>
      </c>
      <c r="I460" s="437">
        <f t="shared" si="25"/>
        <v>8</v>
      </c>
      <c r="J460" s="446">
        <v>1</v>
      </c>
      <c r="K460" s="447">
        <v>38</v>
      </c>
      <c r="L460" s="446">
        <v>4</v>
      </c>
      <c r="M460" s="448">
        <v>3</v>
      </c>
      <c r="N460" s="446">
        <v>2</v>
      </c>
      <c r="O460" s="447">
        <v>140</v>
      </c>
      <c r="P460" s="446">
        <v>3</v>
      </c>
      <c r="Q460" s="446">
        <v>3</v>
      </c>
      <c r="R460" s="449">
        <v>1</v>
      </c>
      <c r="S460" s="446">
        <v>12</v>
      </c>
      <c r="T460" s="446">
        <v>2</v>
      </c>
      <c r="U460" s="448">
        <v>2</v>
      </c>
      <c r="V460" s="446">
        <v>1</v>
      </c>
      <c r="W460" s="447">
        <v>348</v>
      </c>
      <c r="X460" s="446">
        <v>3</v>
      </c>
      <c r="Y460" s="448"/>
      <c r="Z460" s="446">
        <v>4</v>
      </c>
      <c r="AA460" s="447">
        <v>757</v>
      </c>
      <c r="AB460" s="446">
        <v>7</v>
      </c>
      <c r="AC460" s="448"/>
      <c r="AD460" s="443">
        <v>1</v>
      </c>
      <c r="AE460" s="443" t="s">
        <v>236</v>
      </c>
      <c r="AF460" s="443">
        <v>3</v>
      </c>
      <c r="AG460" s="443" t="s">
        <v>234</v>
      </c>
      <c r="AH460" s="443">
        <v>4</v>
      </c>
      <c r="AI460" s="443" t="s">
        <v>235</v>
      </c>
      <c r="AJ460" s="443">
        <v>2</v>
      </c>
      <c r="AK460" s="443" t="s">
        <v>236</v>
      </c>
      <c r="AL460" s="443">
        <v>1</v>
      </c>
      <c r="AM460" s="443" t="s">
        <v>237</v>
      </c>
    </row>
    <row r="461" spans="2:39" ht="15.75" thickBot="1">
      <c r="B461" s="444">
        <v>16</v>
      </c>
      <c r="C461" s="431" t="s">
        <v>38</v>
      </c>
      <c r="D461" s="432" t="s">
        <v>239</v>
      </c>
      <c r="E461" s="445">
        <v>7</v>
      </c>
      <c r="F461" s="434">
        <f t="shared" si="25"/>
        <v>7</v>
      </c>
      <c r="G461" s="435">
        <f t="shared" si="25"/>
        <v>1086</v>
      </c>
      <c r="H461" s="436">
        <f t="shared" si="25"/>
        <v>14</v>
      </c>
      <c r="I461" s="437">
        <f t="shared" si="25"/>
        <v>6</v>
      </c>
      <c r="J461" s="446">
        <v>2</v>
      </c>
      <c r="K461" s="447">
        <v>144</v>
      </c>
      <c r="L461" s="446">
        <v>1</v>
      </c>
      <c r="M461" s="448">
        <v>1</v>
      </c>
      <c r="N461" s="446">
        <v>1</v>
      </c>
      <c r="O461" s="455">
        <v>-68</v>
      </c>
      <c r="P461" s="446">
        <v>2</v>
      </c>
      <c r="Q461" s="446">
        <v>3</v>
      </c>
      <c r="R461" s="449">
        <v>2</v>
      </c>
      <c r="S461" s="446">
        <v>358</v>
      </c>
      <c r="T461" s="446">
        <v>5</v>
      </c>
      <c r="U461" s="448">
        <v>1</v>
      </c>
      <c r="V461" s="446">
        <v>1</v>
      </c>
      <c r="W461" s="447">
        <v>328</v>
      </c>
      <c r="X461" s="446">
        <v>2</v>
      </c>
      <c r="Y461" s="448"/>
      <c r="Z461" s="446">
        <v>1</v>
      </c>
      <c r="AA461" s="447">
        <v>324</v>
      </c>
      <c r="AB461" s="446">
        <v>4</v>
      </c>
      <c r="AC461" s="448">
        <v>1</v>
      </c>
      <c r="AD461" s="443">
        <v>2</v>
      </c>
      <c r="AE461" s="443" t="s">
        <v>236</v>
      </c>
      <c r="AF461" s="443">
        <v>3</v>
      </c>
      <c r="AG461" s="443" t="s">
        <v>237</v>
      </c>
      <c r="AH461" s="443">
        <v>3</v>
      </c>
      <c r="AI461" s="443" t="s">
        <v>234</v>
      </c>
      <c r="AJ461" s="443">
        <v>4</v>
      </c>
      <c r="AK461" s="443" t="s">
        <v>235</v>
      </c>
      <c r="AL461" s="443">
        <v>4</v>
      </c>
      <c r="AM461" s="443" t="s">
        <v>236</v>
      </c>
    </row>
  </sheetData>
  <mergeCells count="38">
    <mergeCell ref="A5:A6"/>
    <mergeCell ref="C5:C6"/>
    <mergeCell ref="D5:D6"/>
    <mergeCell ref="A58:A59"/>
    <mergeCell ref="C58:C59"/>
    <mergeCell ref="D58:D59"/>
    <mergeCell ref="A110:A111"/>
    <mergeCell ref="C110:C111"/>
    <mergeCell ref="D110:D111"/>
    <mergeCell ref="A151:A152"/>
    <mergeCell ref="C151:C152"/>
    <mergeCell ref="D151:D152"/>
    <mergeCell ref="B444:B445"/>
    <mergeCell ref="C444:C445"/>
    <mergeCell ref="D444:D445"/>
    <mergeCell ref="E444:E445"/>
    <mergeCell ref="A246:A247"/>
    <mergeCell ref="C246:C247"/>
    <mergeCell ref="D246:D247"/>
    <mergeCell ref="A294:A295"/>
    <mergeCell ref="C294:C295"/>
    <mergeCell ref="D294:D295"/>
    <mergeCell ref="B440:C440"/>
    <mergeCell ref="D440:L440"/>
    <mergeCell ref="M440:P440"/>
    <mergeCell ref="Q440:U440"/>
    <mergeCell ref="F441:I441"/>
    <mergeCell ref="K441:U441"/>
    <mergeCell ref="V444:Y444"/>
    <mergeCell ref="Z444:AC444"/>
    <mergeCell ref="C442:D442"/>
    <mergeCell ref="G442:I442"/>
    <mergeCell ref="K442:U442"/>
    <mergeCell ref="F444:F445"/>
    <mergeCell ref="G444:I444"/>
    <mergeCell ref="J444:M444"/>
    <mergeCell ref="N444:Q444"/>
    <mergeCell ref="R444:U444"/>
  </mergeCells>
  <conditionalFormatting sqref="E7:E28">
    <cfRule type="cellIs" dxfId="8" priority="10" stopIfTrue="1" operator="equal">
      <formula>"N"</formula>
    </cfRule>
  </conditionalFormatting>
  <conditionalFormatting sqref="E296:E310">
    <cfRule type="cellIs" dxfId="7" priority="4" stopIfTrue="1" operator="equal">
      <formula>"N"</formula>
    </cfRule>
  </conditionalFormatting>
  <conditionalFormatting sqref="E60:E81">
    <cfRule type="cellIs" dxfId="6" priority="8" stopIfTrue="1" operator="equal">
      <formula>"N"</formula>
    </cfRule>
  </conditionalFormatting>
  <conditionalFormatting sqref="E112:E133">
    <cfRule type="cellIs" dxfId="5" priority="7" stopIfTrue="1" operator="equal">
      <formula>"N"</formula>
    </cfRule>
  </conditionalFormatting>
  <conditionalFormatting sqref="E153:E174">
    <cfRule type="cellIs" dxfId="4" priority="6" stopIfTrue="1" operator="equal">
      <formula>"N"</formula>
    </cfRule>
  </conditionalFormatting>
  <conditionalFormatting sqref="E248:E269">
    <cfRule type="cellIs" dxfId="3" priority="5" stopIfTrue="1" operator="equal">
      <formula>"N"</formula>
    </cfRule>
  </conditionalFormatting>
  <conditionalFormatting sqref="D446:D461">
    <cfRule type="cellIs" dxfId="2" priority="3" stopIfTrue="1" operator="equal">
      <formula>"N"</formula>
    </cfRule>
  </conditionalFormatting>
  <conditionalFormatting sqref="D449">
    <cfRule type="cellIs" dxfId="1" priority="2" stopIfTrue="1" operator="equal">
      <formula>"N"</formula>
    </cfRule>
  </conditionalFormatting>
  <conditionalFormatting sqref="D459">
    <cfRule type="cellIs" dxfId="0" priority="1" stopIfTrue="1" operator="equal">
      <formula>"N"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Michał</dc:creator>
  <cp:lastModifiedBy>Michał</cp:lastModifiedBy>
  <dcterms:created xsi:type="dcterms:W3CDTF">2019-11-08T11:56:19Z</dcterms:created>
  <dcterms:modified xsi:type="dcterms:W3CDTF">2019-11-13T12:21:32Z</dcterms:modified>
</cp:coreProperties>
</file>