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9320" windowHeight="7740" activeTab="2"/>
  </bookViews>
  <sheets>
    <sheet name="Arkusz1" sheetId="1" r:id="rId1"/>
    <sheet name="Arkusz2" sheetId="2" r:id="rId2"/>
    <sheet name="Arkusz3" sheetId="3" r:id="rId3"/>
    <sheet name="Arkusz4" sheetId="4" r:id="rId4"/>
  </sheets>
  <calcPr calcId="125725"/>
</workbook>
</file>

<file path=xl/calcChain.xml><?xml version="1.0" encoding="utf-8"?>
<calcChain xmlns="http://schemas.openxmlformats.org/spreadsheetml/2006/main">
  <c r="M8" i="3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7"/>
  <c r="R47" i="4"/>
  <c r="R49" s="1"/>
  <c r="O298" i="2"/>
  <c r="O297"/>
  <c r="O296"/>
  <c r="O295"/>
  <c r="O294"/>
  <c r="O293"/>
  <c r="O292"/>
  <c r="O291"/>
  <c r="O290"/>
  <c r="O289"/>
  <c r="O288"/>
  <c r="O287"/>
  <c r="O286"/>
  <c r="O285"/>
  <c r="O284"/>
  <c r="O283"/>
  <c r="O282"/>
  <c r="O281"/>
  <c r="O280"/>
  <c r="R279"/>
  <c r="O279"/>
  <c r="R278"/>
  <c r="O278"/>
  <c r="R277"/>
  <c r="O277"/>
  <c r="R276"/>
  <c r="O276"/>
  <c r="R275"/>
  <c r="O275"/>
  <c r="R274"/>
  <c r="O274"/>
  <c r="R273"/>
  <c r="O273"/>
  <c r="R272"/>
  <c r="O272"/>
  <c r="R271"/>
  <c r="O271"/>
  <c r="R270"/>
  <c r="O270"/>
  <c r="R269"/>
  <c r="O269"/>
  <c r="R268"/>
  <c r="O268"/>
  <c r="R267"/>
  <c r="O267"/>
  <c r="R266"/>
  <c r="O266"/>
  <c r="R265"/>
  <c r="O265"/>
  <c r="R264"/>
  <c r="O264"/>
  <c r="R263"/>
  <c r="O263"/>
  <c r="R262"/>
  <c r="O262"/>
  <c r="R261"/>
  <c r="O261"/>
  <c r="R260"/>
  <c r="O260"/>
  <c r="R230"/>
  <c r="R229"/>
  <c r="R228"/>
  <c r="R227"/>
  <c r="R226"/>
  <c r="R225"/>
  <c r="R224"/>
  <c r="R223"/>
  <c r="R222"/>
  <c r="R221"/>
  <c r="R220"/>
  <c r="R219"/>
  <c r="R218"/>
  <c r="R217"/>
  <c r="R216"/>
  <c r="R215"/>
  <c r="R214"/>
  <c r="R213"/>
  <c r="R212"/>
  <c r="R211"/>
  <c r="R210"/>
  <c r="R209"/>
  <c r="R208"/>
  <c r="R207"/>
  <c r="R206"/>
  <c r="R205"/>
  <c r="R204"/>
  <c r="R203"/>
  <c r="R202"/>
  <c r="R201"/>
  <c r="R200"/>
  <c r="R199"/>
  <c r="R198"/>
  <c r="R197"/>
  <c r="R196"/>
  <c r="R195"/>
  <c r="R194"/>
  <c r="R193"/>
  <c r="R192"/>
  <c r="R191"/>
  <c r="R190"/>
  <c r="R189"/>
  <c r="R188"/>
  <c r="R187"/>
  <c r="R186"/>
  <c r="R185"/>
  <c r="R184"/>
  <c r="R183"/>
  <c r="R182"/>
  <c r="R181"/>
  <c r="R180"/>
  <c r="R179"/>
  <c r="R178"/>
  <c r="R177"/>
  <c r="R176"/>
  <c r="R175"/>
  <c r="R174"/>
  <c r="R173"/>
  <c r="R172"/>
  <c r="R171"/>
  <c r="R170"/>
  <c r="R169"/>
  <c r="R168"/>
  <c r="R167"/>
  <c r="R166"/>
  <c r="R165"/>
  <c r="R164"/>
  <c r="R163"/>
  <c r="R162"/>
  <c r="R161"/>
  <c r="R160"/>
  <c r="R159"/>
  <c r="R158"/>
  <c r="R157"/>
  <c r="T150"/>
  <c r="S150"/>
  <c r="R150"/>
  <c r="T149"/>
  <c r="S149"/>
  <c r="R149"/>
  <c r="T148"/>
  <c r="S148"/>
  <c r="R148"/>
  <c r="T147"/>
  <c r="S147"/>
  <c r="R147"/>
  <c r="T146"/>
  <c r="S146"/>
  <c r="R146"/>
  <c r="T145"/>
  <c r="S145"/>
  <c r="R145"/>
  <c r="T144"/>
  <c r="S144"/>
  <c r="R144"/>
  <c r="T143"/>
  <c r="S143"/>
  <c r="R143"/>
  <c r="T142"/>
  <c r="S142"/>
  <c r="R142"/>
  <c r="T141"/>
  <c r="S141"/>
  <c r="R141"/>
  <c r="T140"/>
  <c r="S140"/>
  <c r="R140"/>
  <c r="T139"/>
  <c r="S139"/>
  <c r="R139"/>
  <c r="T138"/>
  <c r="S138"/>
  <c r="R138"/>
  <c r="T137"/>
  <c r="S137"/>
  <c r="R137"/>
  <c r="T136"/>
  <c r="S136"/>
  <c r="R136"/>
  <c r="T135"/>
  <c r="S135"/>
  <c r="R135"/>
  <c r="T134"/>
  <c r="S134"/>
  <c r="R134"/>
  <c r="T133"/>
  <c r="S133"/>
  <c r="R133"/>
  <c r="T132"/>
  <c r="S132"/>
  <c r="R132"/>
  <c r="T131"/>
  <c r="S131"/>
  <c r="R131"/>
  <c r="T130"/>
  <c r="S130"/>
  <c r="R130"/>
  <c r="T129"/>
  <c r="S129"/>
  <c r="R129"/>
  <c r="T128"/>
  <c r="S128"/>
  <c r="R128"/>
  <c r="T127"/>
  <c r="S127"/>
  <c r="R127"/>
  <c r="T126"/>
  <c r="S126"/>
  <c r="R126"/>
  <c r="T125"/>
  <c r="S125"/>
  <c r="R125"/>
  <c r="T124"/>
  <c r="S124"/>
  <c r="R124"/>
  <c r="T123"/>
  <c r="S123"/>
  <c r="R123"/>
  <c r="T122"/>
  <c r="S122"/>
  <c r="R122"/>
  <c r="T121"/>
  <c r="S121"/>
  <c r="R121"/>
  <c r="T120"/>
  <c r="S120"/>
  <c r="R120"/>
  <c r="T119"/>
  <c r="S119"/>
  <c r="R119"/>
  <c r="T118"/>
  <c r="S118"/>
  <c r="R118"/>
  <c r="T117"/>
  <c r="S117"/>
  <c r="R117"/>
  <c r="T116"/>
  <c r="S116"/>
  <c r="R116"/>
  <c r="T115"/>
  <c r="S115"/>
  <c r="R115"/>
  <c r="T114"/>
  <c r="S114"/>
  <c r="R114"/>
  <c r="T113"/>
  <c r="S113"/>
  <c r="R113"/>
  <c r="S112"/>
  <c r="R112"/>
  <c r="T111"/>
  <c r="S111"/>
  <c r="R111"/>
  <c r="T110"/>
  <c r="S110"/>
  <c r="R110"/>
  <c r="T104"/>
  <c r="S104"/>
  <c r="R104"/>
  <c r="T103"/>
  <c r="S103"/>
  <c r="R103"/>
  <c r="T102"/>
  <c r="S102"/>
  <c r="R102"/>
  <c r="T101"/>
  <c r="S101"/>
  <c r="R101"/>
  <c r="T100"/>
  <c r="S100"/>
  <c r="R100"/>
  <c r="T99"/>
  <c r="S99"/>
  <c r="R99"/>
  <c r="T98"/>
  <c r="S98"/>
  <c r="R98"/>
  <c r="T97"/>
  <c r="S97"/>
  <c r="R97"/>
  <c r="T96"/>
  <c r="S96"/>
  <c r="R96"/>
  <c r="T95"/>
  <c r="S95"/>
  <c r="R95"/>
  <c r="T94"/>
  <c r="S94"/>
  <c r="R94"/>
  <c r="T93"/>
  <c r="S93"/>
  <c r="R93"/>
  <c r="T92"/>
  <c r="S92"/>
  <c r="R92"/>
  <c r="T91"/>
  <c r="S91"/>
  <c r="R91"/>
  <c r="T90"/>
  <c r="S90"/>
  <c r="R90"/>
  <c r="T89"/>
  <c r="S89"/>
  <c r="R89"/>
  <c r="T88"/>
  <c r="S88"/>
  <c r="R88"/>
  <c r="T87"/>
  <c r="S87"/>
  <c r="R87"/>
  <c r="T86"/>
  <c r="S86"/>
  <c r="R86"/>
  <c r="T85"/>
  <c r="S85"/>
  <c r="R85"/>
  <c r="T84"/>
  <c r="S84"/>
  <c r="R84"/>
  <c r="T83"/>
  <c r="S83"/>
  <c r="R83"/>
  <c r="T82"/>
  <c r="S82"/>
  <c r="R82"/>
  <c r="T81"/>
  <c r="S81"/>
  <c r="R81"/>
  <c r="T80"/>
  <c r="S80"/>
  <c r="R80"/>
  <c r="T79"/>
  <c r="S79"/>
  <c r="R79"/>
  <c r="T78"/>
  <c r="S78"/>
  <c r="R78"/>
  <c r="T77"/>
  <c r="S77"/>
  <c r="R77"/>
  <c r="T76"/>
  <c r="S76"/>
  <c r="R76"/>
  <c r="T75"/>
  <c r="S75"/>
  <c r="R75"/>
  <c r="T74"/>
  <c r="S74"/>
  <c r="R74"/>
  <c r="T73"/>
  <c r="S73"/>
  <c r="R73"/>
  <c r="T72"/>
  <c r="S72"/>
  <c r="R72"/>
  <c r="T71"/>
  <c r="S71"/>
  <c r="R71"/>
  <c r="T70"/>
  <c r="S70"/>
  <c r="R70"/>
  <c r="T69"/>
  <c r="S69"/>
  <c r="R69"/>
  <c r="T68"/>
  <c r="S68"/>
  <c r="R68"/>
  <c r="T67"/>
  <c r="S67"/>
  <c r="R67"/>
  <c r="T66"/>
  <c r="S66"/>
  <c r="R66"/>
  <c r="T65"/>
  <c r="S65"/>
  <c r="R65"/>
  <c r="T64"/>
  <c r="S64"/>
  <c r="R64"/>
  <c r="T63"/>
  <c r="S63"/>
  <c r="R63"/>
  <c r="T56"/>
  <c r="S56"/>
  <c r="R56"/>
  <c r="T55"/>
  <c r="S55"/>
  <c r="R55"/>
  <c r="T54"/>
  <c r="S54"/>
  <c r="R54"/>
  <c r="T53"/>
  <c r="S53"/>
  <c r="R53"/>
  <c r="T52"/>
  <c r="S52"/>
  <c r="R52"/>
  <c r="T51"/>
  <c r="S51"/>
  <c r="R51"/>
  <c r="T50"/>
  <c r="S50"/>
  <c r="R50"/>
  <c r="T49"/>
  <c r="S49"/>
  <c r="R49"/>
  <c r="T48"/>
  <c r="S48"/>
  <c r="R48"/>
  <c r="T47"/>
  <c r="S47"/>
  <c r="R47"/>
  <c r="T46"/>
  <c r="S46"/>
  <c r="R46"/>
  <c r="T45"/>
  <c r="S45"/>
  <c r="R45"/>
  <c r="T44"/>
  <c r="S44"/>
  <c r="R44"/>
  <c r="T43"/>
  <c r="S43"/>
  <c r="R43"/>
  <c r="T42"/>
  <c r="S42"/>
  <c r="R42"/>
  <c r="T41"/>
  <c r="S41"/>
  <c r="R41"/>
  <c r="T40"/>
  <c r="S40"/>
  <c r="R40"/>
  <c r="T39"/>
  <c r="S39"/>
  <c r="R39"/>
  <c r="T38"/>
  <c r="S38"/>
  <c r="R38"/>
  <c r="T37"/>
  <c r="S37"/>
  <c r="R37"/>
  <c r="T36"/>
  <c r="S36"/>
  <c r="R36"/>
  <c r="T35"/>
  <c r="S35"/>
  <c r="R35"/>
  <c r="T34"/>
  <c r="S34"/>
  <c r="R34"/>
  <c r="T33"/>
  <c r="S33"/>
  <c r="R33"/>
  <c r="T32"/>
  <c r="S32"/>
  <c r="R32"/>
  <c r="T31"/>
  <c r="S31"/>
  <c r="R31"/>
  <c r="T30"/>
  <c r="S30"/>
  <c r="R30"/>
  <c r="T29"/>
  <c r="S29"/>
  <c r="R29"/>
  <c r="T28"/>
  <c r="S28"/>
  <c r="R28"/>
  <c r="T27"/>
  <c r="S27"/>
  <c r="R27"/>
  <c r="T26"/>
  <c r="S26"/>
  <c r="R26"/>
  <c r="T25"/>
  <c r="S25"/>
  <c r="R25"/>
  <c r="T24"/>
  <c r="S24"/>
  <c r="R24"/>
  <c r="T23"/>
  <c r="S23"/>
  <c r="R23"/>
  <c r="T22"/>
  <c r="S22"/>
  <c r="R22"/>
  <c r="T21"/>
  <c r="S21"/>
  <c r="R21"/>
  <c r="T20"/>
  <c r="S20"/>
  <c r="R20"/>
  <c r="T19"/>
  <c r="S19"/>
  <c r="R19"/>
  <c r="T18"/>
  <c r="S18"/>
  <c r="R18"/>
  <c r="T17"/>
  <c r="S17"/>
  <c r="R17"/>
  <c r="T16"/>
  <c r="S16"/>
  <c r="R16"/>
  <c r="T15"/>
  <c r="S15"/>
  <c r="R15"/>
  <c r="T14"/>
  <c r="S14"/>
  <c r="R14"/>
  <c r="T13"/>
  <c r="S13"/>
  <c r="R13"/>
  <c r="T12"/>
  <c r="S12"/>
  <c r="R12"/>
  <c r="T11"/>
  <c r="S11"/>
  <c r="R11"/>
  <c r="T10"/>
  <c r="S10"/>
  <c r="R10"/>
  <c r="T9"/>
  <c r="S9"/>
  <c r="R9"/>
  <c r="T8"/>
  <c r="S8"/>
  <c r="R8"/>
  <c r="T7"/>
  <c r="S7"/>
  <c r="R7"/>
  <c r="T6"/>
  <c r="S6"/>
  <c r="R6"/>
  <c r="T5"/>
  <c r="S5"/>
  <c r="R5"/>
</calcChain>
</file>

<file path=xl/sharedStrings.xml><?xml version="1.0" encoding="utf-8"?>
<sst xmlns="http://schemas.openxmlformats.org/spreadsheetml/2006/main" count="1187" uniqueCount="181">
  <si>
    <t>m-ce</t>
  </si>
  <si>
    <t>N</t>
  </si>
  <si>
    <t>nazwisko imię</t>
  </si>
  <si>
    <t>klub - sekcja</t>
  </si>
  <si>
    <t>P kt</t>
  </si>
  <si>
    <t>star</t>
  </si>
  <si>
    <t>G P</t>
  </si>
  <si>
    <t>punkty</t>
  </si>
  <si>
    <t>w</t>
  </si>
  <si>
    <t>p</t>
  </si>
  <si>
    <t>Mordak Mariusz</t>
  </si>
  <si>
    <t>PIEKUŚ SUBLE Tychy</t>
  </si>
  <si>
    <t>Dyjeciński Jerzy</t>
  </si>
  <si>
    <t>U JANA Tychy</t>
  </si>
  <si>
    <t>Falęcik Andrzej</t>
  </si>
  <si>
    <t>Bazyl Tychy</t>
  </si>
  <si>
    <t>Łapa Henryk</t>
  </si>
  <si>
    <t>SKAT KLUB Kobiór</t>
  </si>
  <si>
    <t>Sitko Leonard</t>
  </si>
  <si>
    <t>Sokół Wola</t>
  </si>
  <si>
    <t>Kowalski Jerzy</t>
  </si>
  <si>
    <t xml:space="preserve">KS CZUŁOWIANKA </t>
  </si>
  <si>
    <t>Rechenek Mieczysław</t>
  </si>
  <si>
    <t>ZAGŁOBA Tychy</t>
  </si>
  <si>
    <t>Szopa Jerzy</t>
  </si>
  <si>
    <t>TĘCZA Tychy</t>
  </si>
  <si>
    <t>Borko Grzegorz</t>
  </si>
  <si>
    <t>Grolik Adam</t>
  </si>
  <si>
    <t>Grochowiec Jan</t>
  </si>
  <si>
    <t>Kiełbasa Edward</t>
  </si>
  <si>
    <t>Urzędowski Adam</t>
  </si>
  <si>
    <t>Klenczar Stanisław</t>
  </si>
  <si>
    <t>Drab Mariusz</t>
  </si>
  <si>
    <t>Lewicki Stanisław</t>
  </si>
  <si>
    <t>Śliwiński Władysław</t>
  </si>
  <si>
    <t>Zielewski Ludwik</t>
  </si>
  <si>
    <t>Łapa Krystian</t>
  </si>
  <si>
    <t>Ostrowski Tadeusz</t>
  </si>
  <si>
    <t>Rogula Krzysztof</t>
  </si>
  <si>
    <t>Kaleta Jan</t>
  </si>
  <si>
    <t>Krawczyk Jan</t>
  </si>
  <si>
    <t>GTS  Bojszowy</t>
  </si>
  <si>
    <t>Stachura Bernard</t>
  </si>
  <si>
    <t>Piekuś Artur</t>
  </si>
  <si>
    <t>Ostrowska Krystyna</t>
  </si>
  <si>
    <t>Paździor Jan</t>
  </si>
  <si>
    <t>Sykuła Marian</t>
  </si>
  <si>
    <t>Bilgoń Jan</t>
  </si>
  <si>
    <t>KS Kobiór</t>
  </si>
  <si>
    <t>Zięba Henryk</t>
  </si>
  <si>
    <t>Olczak Agata</t>
  </si>
  <si>
    <t>Sobczuk Artur</t>
  </si>
  <si>
    <t>KS Instal - Bud</t>
  </si>
  <si>
    <t>Mulet Piotr</t>
  </si>
  <si>
    <t>Niewiadomski Roman</t>
  </si>
  <si>
    <t>Skat Klub Woszczyce</t>
  </si>
  <si>
    <t>Molenda Andrzej</t>
  </si>
  <si>
    <t>Kaczmarek Andrzej</t>
  </si>
  <si>
    <t>Harupa Marek</t>
  </si>
  <si>
    <t>Noga Krzysztof</t>
  </si>
  <si>
    <t xml:space="preserve"> MDK Bolko</t>
  </si>
  <si>
    <t>Dygdałowicz Maciej</t>
  </si>
  <si>
    <t>Bolko</t>
  </si>
  <si>
    <t>Lampa Stefan</t>
  </si>
  <si>
    <t>Olszewski Michał</t>
  </si>
  <si>
    <t>Faruga Jan</t>
  </si>
  <si>
    <t>TS Pszczyna</t>
  </si>
  <si>
    <t>Kulesza Zdzisław</t>
  </si>
  <si>
    <t>Gold Bar</t>
  </si>
  <si>
    <t>Mazurkiewicz Jerzy</t>
  </si>
  <si>
    <t>SK Barbara Chorzów</t>
  </si>
  <si>
    <t>Gaweł Ryszard</t>
  </si>
  <si>
    <t>TZSS</t>
  </si>
  <si>
    <t>Paździor Tomasz</t>
  </si>
  <si>
    <t>Żurek Marek</t>
  </si>
  <si>
    <t>Kurzyp Henryk</t>
  </si>
  <si>
    <t>Standura Kazimierz</t>
  </si>
  <si>
    <t>Janko Paweł</t>
  </si>
  <si>
    <t>Janosz Emanuel</t>
  </si>
  <si>
    <t>Woźniak Waldemar</t>
  </si>
  <si>
    <t>Głowski Marek</t>
  </si>
  <si>
    <t>Chemik Siemianowice</t>
  </si>
  <si>
    <t>Dziubanda Włodzimierz</t>
  </si>
  <si>
    <t xml:space="preserve">Paździor Wojciech </t>
  </si>
  <si>
    <t>Tomkowicz Jarosław</t>
  </si>
  <si>
    <t>Goc Jan</t>
  </si>
  <si>
    <t>Kolonko Grzegorz</t>
  </si>
  <si>
    <t>Brania Bogdan</t>
  </si>
  <si>
    <t>Grabowski Andrzej</t>
  </si>
  <si>
    <t>Głowania Henryk</t>
  </si>
  <si>
    <t>n</t>
  </si>
  <si>
    <t>Herman Paweł</t>
  </si>
  <si>
    <t>OSP Lędziny</t>
  </si>
  <si>
    <t>Hornik Krzysztof</t>
  </si>
  <si>
    <t>Niesyto Marek</t>
  </si>
  <si>
    <t>Ficek Roman</t>
  </si>
  <si>
    <t>Morkisz Krzysztof</t>
  </si>
  <si>
    <t>Zielonka Emil</t>
  </si>
  <si>
    <t>Strzoda Jan</t>
  </si>
  <si>
    <t>Foryś Wacław</t>
  </si>
  <si>
    <t xml:space="preserve">Duży Ryszard </t>
  </si>
  <si>
    <t>Kozdroń Robert</t>
  </si>
  <si>
    <t>Krawiec Wiesław</t>
  </si>
  <si>
    <t>Kudelski Grzegorz</t>
  </si>
  <si>
    <t>Kowalski Zbigniew</t>
  </si>
  <si>
    <t>U Filipa</t>
  </si>
  <si>
    <t>Piasecki Jan</t>
  </si>
  <si>
    <t>Feit Ryszard</t>
  </si>
  <si>
    <t>Segeth Lidia</t>
  </si>
  <si>
    <t>Beczała Andrzej</t>
  </si>
  <si>
    <t>Michalak Marek</t>
  </si>
  <si>
    <t>Segeth Krzysztof</t>
  </si>
  <si>
    <t>Duda Bogdan</t>
  </si>
  <si>
    <t>Wilczok Józef</t>
  </si>
  <si>
    <t>Walter Bogdan</t>
  </si>
  <si>
    <t>Kamiński Tadeusz</t>
  </si>
  <si>
    <t>KIBIC Studzionka</t>
  </si>
  <si>
    <t>Koźlik Brunon</t>
  </si>
  <si>
    <t>Wojtala Piotr</t>
  </si>
  <si>
    <t>Piela Henryk</t>
  </si>
  <si>
    <t>Staniewski Krzysztof</t>
  </si>
  <si>
    <t>Homan Józef</t>
  </si>
  <si>
    <t>Krzymiński Henryk</t>
  </si>
  <si>
    <t>Zyrkowski Stanisław</t>
  </si>
  <si>
    <t>Kudzia Jerzy</t>
  </si>
  <si>
    <t>Ścierski Jan</t>
  </si>
  <si>
    <t>Drob Henryk</t>
  </si>
  <si>
    <t>Głowacki Roman</t>
  </si>
  <si>
    <t>Czarnynoga Paweł</t>
  </si>
  <si>
    <t>Modrzyk Adam</t>
  </si>
  <si>
    <t>Dąbrowski Leszek</t>
  </si>
  <si>
    <t>Kula Marian</t>
  </si>
  <si>
    <t xml:space="preserve">I Grand Prix Miasto Tychy 2017 </t>
  </si>
  <si>
    <t xml:space="preserve">        Seria 1</t>
  </si>
  <si>
    <t xml:space="preserve">      seria 2</t>
  </si>
  <si>
    <t xml:space="preserve">      seria 3</t>
  </si>
  <si>
    <t xml:space="preserve">  po 3  seriach</t>
  </si>
  <si>
    <t>Sitko Leonardo</t>
  </si>
  <si>
    <t>Herman</t>
  </si>
  <si>
    <t>MDK POŁUDNIE</t>
  </si>
  <si>
    <t>Energetyk Łaziska</t>
  </si>
  <si>
    <t>Studzionka</t>
  </si>
  <si>
    <t xml:space="preserve">II Grand Prix Miasto Tychy   19.03. 2017 </t>
  </si>
  <si>
    <t>Niewiadomski R</t>
  </si>
  <si>
    <t>Hornik krzysztof</t>
  </si>
  <si>
    <t xml:space="preserve">                          III Grand Prix Okręg Tychy Miasto  30.04,2017</t>
  </si>
  <si>
    <t xml:space="preserve"> </t>
  </si>
  <si>
    <t>Klęczar Jan</t>
  </si>
  <si>
    <t>Ks Kobiór</t>
  </si>
  <si>
    <t>K S Woszczyce</t>
  </si>
  <si>
    <t xml:space="preserve">           IV Grand Prix i VI Mistrzostwa  Okręg Tychy Miasto  14.05.2017</t>
  </si>
  <si>
    <t>Standura Kazik</t>
  </si>
  <si>
    <t>Niewiadomski Romnan</t>
  </si>
  <si>
    <t>Żyrkowski Stanisław</t>
  </si>
  <si>
    <t>Wyniki drużynowe o Mistrzostwo Tychów</t>
  </si>
  <si>
    <t>Chemik - Gol</t>
  </si>
  <si>
    <t>PIEKUŚ SUBLE Tychy 2</t>
  </si>
  <si>
    <t>ABBL</t>
  </si>
  <si>
    <t>KS CZUŁOWIANKA  2</t>
  </si>
  <si>
    <t xml:space="preserve">           V Grand Prix Tychy Miasto 24.09.2017</t>
  </si>
  <si>
    <t>Swadźba Michał</t>
  </si>
  <si>
    <t>Mol Jerzy</t>
  </si>
  <si>
    <t>Szafarz Roman</t>
  </si>
  <si>
    <t>Hornik</t>
  </si>
  <si>
    <t>P-- G P</t>
  </si>
  <si>
    <t xml:space="preserve">Po V Grand Prix Miasto Tychy 2017 </t>
  </si>
  <si>
    <t xml:space="preserve"> VI Grand Prix Miasto Tychy 2017 </t>
  </si>
  <si>
    <t>seria I</t>
  </si>
  <si>
    <t>seria II</t>
  </si>
  <si>
    <t>seria  III</t>
  </si>
  <si>
    <t>po III seriach</t>
  </si>
  <si>
    <t>p kt</t>
  </si>
  <si>
    <t>GP</t>
  </si>
  <si>
    <t>turnieju</t>
  </si>
  <si>
    <t>Jęczmyk Gabriel</t>
  </si>
  <si>
    <t>Bożek Roman</t>
  </si>
  <si>
    <t>Karmański Rafał</t>
  </si>
  <si>
    <t xml:space="preserve"> Po VI Turniejach Grand Prix Miasto Tychy 2017 </t>
  </si>
  <si>
    <t>Kierownictwo  Olszewski Michał</t>
  </si>
  <si>
    <t>Sekretariat Kaczmarek Andrzej</t>
  </si>
  <si>
    <t>Sędzia Łapa Henryk</t>
  </si>
</sst>
</file>

<file path=xl/styles.xml><?xml version="1.0" encoding="utf-8"?>
<styleSheet xmlns="http://schemas.openxmlformats.org/spreadsheetml/2006/main">
  <fonts count="32">
    <font>
      <sz val="11"/>
      <color theme="1"/>
      <name val="Czcionka tekstu podstawowego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Arial CE"/>
      <charset val="238"/>
    </font>
    <font>
      <sz val="11"/>
      <name val="Arial Unicode MS"/>
      <family val="2"/>
      <charset val="238"/>
    </font>
    <font>
      <sz val="10"/>
      <name val="Arial CE"/>
      <charset val="238"/>
    </font>
    <font>
      <sz val="14"/>
      <color indexed="12"/>
      <name val="Arial"/>
      <family val="2"/>
      <charset val="238"/>
    </font>
    <font>
      <sz val="10"/>
      <name val="Arial"/>
      <charset val="238"/>
    </font>
    <font>
      <sz val="10"/>
      <color indexed="12"/>
      <name val="Arial"/>
      <family val="2"/>
      <charset val="238"/>
    </font>
    <font>
      <sz val="10"/>
      <color indexed="10"/>
      <name val="Arial"/>
      <family val="2"/>
      <charset val="238"/>
    </font>
    <font>
      <sz val="14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36373A"/>
      <name val="Arial"/>
      <family val="2"/>
      <charset val="238"/>
    </font>
    <font>
      <sz val="11"/>
      <color indexed="12"/>
      <name val="Arial"/>
      <family val="2"/>
      <charset val="238"/>
    </font>
    <font>
      <sz val="11"/>
      <color indexed="8"/>
      <name val="Arial CE"/>
      <charset val="238"/>
    </font>
    <font>
      <b/>
      <sz val="12"/>
      <color rgb="FFFF0000"/>
      <name val="Arial"/>
      <family val="2"/>
      <charset val="238"/>
    </font>
    <font>
      <sz val="16"/>
      <name val="Arial"/>
      <family val="2"/>
      <charset val="238"/>
    </font>
    <font>
      <sz val="14"/>
      <name val="Arial Unicode MS"/>
      <family val="2"/>
      <charset val="238"/>
    </font>
    <font>
      <sz val="14"/>
      <name val="Arial CE"/>
      <charset val="238"/>
    </font>
    <font>
      <b/>
      <sz val="14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sz val="11"/>
      <color rgb="FFFF0000"/>
      <name val="Arial"/>
      <family val="2"/>
      <charset val="238"/>
    </font>
    <font>
      <sz val="12"/>
      <color theme="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3" fillId="0" borderId="0"/>
  </cellStyleXfs>
  <cellXfs count="245">
    <xf numFmtId="0" fontId="0" fillId="0" borderId="0" xfId="0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/>
    </xf>
    <xf numFmtId="0" fontId="8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8" fillId="0" borderId="5" xfId="1" applyFont="1" applyFill="1" applyBorder="1" applyAlignment="1">
      <alignment horizontal="left"/>
    </xf>
    <xf numFmtId="0" fontId="9" fillId="0" borderId="5" xfId="0" applyFont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/>
    </xf>
    <xf numFmtId="0" fontId="11" fillId="0" borderId="5" xfId="2" applyFont="1" applyFill="1" applyBorder="1" applyAlignment="1">
      <alignment horizontal="left"/>
    </xf>
    <xf numFmtId="0" fontId="8" fillId="0" borderId="5" xfId="0" applyFont="1" applyBorder="1" applyAlignment="1">
      <alignment horizontal="left" wrapText="1"/>
    </xf>
    <xf numFmtId="0" fontId="8" fillId="0" borderId="5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left"/>
    </xf>
    <xf numFmtId="0" fontId="8" fillId="3" borderId="5" xfId="0" applyFont="1" applyFill="1" applyBorder="1" applyAlignment="1">
      <alignment horizontal="left" wrapText="1"/>
    </xf>
    <xf numFmtId="0" fontId="8" fillId="0" borderId="5" xfId="2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1" fillId="0" borderId="5" xfId="2" applyFont="1" applyFill="1" applyBorder="1" applyAlignment="1">
      <alignment horizontal="left" wrapText="1"/>
    </xf>
    <xf numFmtId="0" fontId="8" fillId="0" borderId="5" xfId="3" applyNumberFormat="1" applyFont="1" applyFill="1" applyBorder="1" applyAlignment="1">
      <alignment horizontal="left" vertical="center"/>
    </xf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5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right"/>
    </xf>
    <xf numFmtId="0" fontId="8" fillId="0" borderId="5" xfId="0" applyFont="1" applyFill="1" applyBorder="1" applyAlignment="1">
      <alignment horizontal="right" wrapText="1"/>
    </xf>
    <xf numFmtId="0" fontId="8" fillId="0" borderId="5" xfId="0" applyFont="1" applyFill="1" applyBorder="1" applyAlignment="1">
      <alignment horizontal="right"/>
    </xf>
    <xf numFmtId="0" fontId="14" fillId="0" borderId="5" xfId="0" applyFont="1" applyBorder="1" applyAlignment="1">
      <alignment horizontal="left"/>
    </xf>
    <xf numFmtId="0" fontId="8" fillId="0" borderId="5" xfId="0" applyFont="1" applyBorder="1" applyAlignment="1">
      <alignment wrapText="1"/>
    </xf>
    <xf numFmtId="0" fontId="8" fillId="0" borderId="5" xfId="0" applyFont="1" applyFill="1" applyBorder="1"/>
    <xf numFmtId="0" fontId="8" fillId="0" borderId="5" xfId="0" applyFont="1" applyBorder="1"/>
    <xf numFmtId="0" fontId="8" fillId="0" borderId="5" xfId="0" applyFont="1" applyFill="1" applyBorder="1" applyAlignment="1">
      <alignment wrapText="1"/>
    </xf>
    <xf numFmtId="0" fontId="1" fillId="0" borderId="5" xfId="0" applyFont="1" applyFill="1" applyBorder="1" applyAlignment="1">
      <alignment horizontal="left" wrapText="1"/>
    </xf>
    <xf numFmtId="0" fontId="8" fillId="0" borderId="5" xfId="0" applyFont="1" applyBorder="1" applyAlignment="1">
      <alignment horizontal="right" wrapText="1"/>
    </xf>
    <xf numFmtId="0" fontId="8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 wrapText="1"/>
    </xf>
    <xf numFmtId="0" fontId="1" fillId="0" borderId="5" xfId="0" applyFont="1" applyBorder="1" applyAlignment="1">
      <alignment horizontal="right"/>
    </xf>
    <xf numFmtId="0" fontId="1" fillId="0" borderId="5" xfId="0" applyFont="1" applyFill="1" applyBorder="1" applyAlignment="1">
      <alignment horizontal="right" wrapText="1"/>
    </xf>
    <xf numFmtId="0" fontId="1" fillId="0" borderId="5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right"/>
    </xf>
    <xf numFmtId="0" fontId="7" fillId="0" borderId="5" xfId="0" applyFont="1" applyFill="1" applyBorder="1" applyAlignment="1">
      <alignment horizontal="right" wrapText="1"/>
    </xf>
    <xf numFmtId="0" fontId="7" fillId="0" borderId="5" xfId="0" applyFont="1" applyFill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14" fillId="0" borderId="13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8" fillId="0" borderId="5" xfId="4" applyFont="1" applyFill="1" applyBorder="1" applyAlignment="1">
      <alignment horizontal="left"/>
    </xf>
    <xf numFmtId="0" fontId="8" fillId="3" borderId="5" xfId="0" applyFont="1" applyFill="1" applyBorder="1" applyAlignment="1">
      <alignment wrapText="1"/>
    </xf>
    <xf numFmtId="0" fontId="8" fillId="0" borderId="5" xfId="2" applyFont="1" applyFill="1" applyBorder="1" applyAlignment="1">
      <alignment horizontal="left" wrapText="1"/>
    </xf>
    <xf numFmtId="0" fontId="8" fillId="2" borderId="5" xfId="5" applyFont="1" applyFill="1" applyBorder="1" applyAlignment="1">
      <alignment horizontal="left" vertical="center" wrapText="1"/>
    </xf>
    <xf numFmtId="0" fontId="8" fillId="2" borderId="5" xfId="0" applyFont="1" applyFill="1" applyBorder="1"/>
    <xf numFmtId="0" fontId="8" fillId="3" borderId="14" xfId="0" applyFont="1" applyFill="1" applyBorder="1" applyAlignment="1">
      <alignment wrapText="1"/>
    </xf>
    <xf numFmtId="0" fontId="8" fillId="3" borderId="2" xfId="0" applyFont="1" applyFill="1" applyBorder="1" applyAlignment="1">
      <alignment wrapText="1"/>
    </xf>
    <xf numFmtId="0" fontId="8" fillId="2" borderId="5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wrapText="1"/>
    </xf>
    <xf numFmtId="0" fontId="8" fillId="0" borderId="3" xfId="0" applyFont="1" applyBorder="1"/>
    <xf numFmtId="0" fontId="8" fillId="0" borderId="5" xfId="6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justify" wrapText="1"/>
    </xf>
    <xf numFmtId="0" fontId="5" fillId="0" borderId="5" xfId="0" applyFont="1" applyBorder="1"/>
    <xf numFmtId="0" fontId="5" fillId="0" borderId="5" xfId="0" applyFont="1" applyFill="1" applyBorder="1"/>
    <xf numFmtId="0" fontId="16" fillId="0" borderId="5" xfId="0" applyFont="1" applyBorder="1"/>
    <xf numFmtId="0" fontId="17" fillId="0" borderId="5" xfId="0" applyFont="1" applyBorder="1" applyAlignment="1">
      <alignment horizontal="right"/>
    </xf>
    <xf numFmtId="0" fontId="18" fillId="0" borderId="5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9" fillId="0" borderId="0" xfId="0" applyFont="1"/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/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20" fillId="3" borderId="5" xfId="0" applyFont="1" applyFill="1" applyBorder="1" applyAlignment="1">
      <alignment wrapText="1"/>
    </xf>
    <xf numFmtId="0" fontId="21" fillId="0" borderId="5" xfId="0" applyFont="1" applyBorder="1" applyAlignment="1">
      <alignment horizontal="left"/>
    </xf>
    <xf numFmtId="0" fontId="22" fillId="0" borderId="5" xfId="2" applyFont="1" applyFill="1" applyBorder="1" applyAlignment="1">
      <alignment horizontal="left" wrapText="1"/>
    </xf>
    <xf numFmtId="0" fontId="0" fillId="0" borderId="0" xfId="0" applyAlignment="1">
      <alignment horizontal="right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0" fillId="0" borderId="0" xfId="0" applyBorder="1"/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12" fillId="0" borderId="5" xfId="0" applyFont="1" applyBorder="1"/>
    <xf numFmtId="0" fontId="9" fillId="0" borderId="5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7" fillId="0" borderId="0" xfId="0" applyFont="1" applyBorder="1"/>
    <xf numFmtId="0" fontId="1" fillId="0" borderId="0" xfId="0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center"/>
    </xf>
    <xf numFmtId="0" fontId="24" fillId="2" borderId="0" xfId="0" applyFont="1" applyFill="1" applyBorder="1"/>
    <xf numFmtId="0" fontId="1" fillId="0" borderId="5" xfId="0" applyFont="1" applyBorder="1" applyAlignment="1">
      <alignment horizontal="left" wrapText="1"/>
    </xf>
    <xf numFmtId="0" fontId="25" fillId="0" borderId="5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Fill="1" applyBorder="1" applyAlignment="1">
      <alignment horizontal="right" wrapText="1"/>
    </xf>
    <xf numFmtId="0" fontId="8" fillId="0" borderId="2" xfId="0" applyFont="1" applyFill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14" fillId="0" borderId="5" xfId="0" applyFont="1" applyBorder="1"/>
    <xf numFmtId="0" fontId="26" fillId="0" borderId="5" xfId="2" applyFont="1" applyFill="1" applyBorder="1" applyAlignment="1">
      <alignment horizontal="left" wrapText="1"/>
    </xf>
    <xf numFmtId="0" fontId="1" fillId="2" borderId="5" xfId="0" applyFont="1" applyFill="1" applyBorder="1"/>
    <xf numFmtId="0" fontId="0" fillId="0" borderId="5" xfId="0" applyBorder="1"/>
    <xf numFmtId="0" fontId="1" fillId="0" borderId="2" xfId="0" applyFont="1" applyBorder="1" applyAlignment="1">
      <alignment horizontal="right"/>
    </xf>
    <xf numFmtId="0" fontId="1" fillId="0" borderId="2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/>
    </xf>
    <xf numFmtId="0" fontId="14" fillId="0" borderId="2" xfId="0" applyFont="1" applyBorder="1" applyAlignment="1">
      <alignment horizontal="left"/>
    </xf>
    <xf numFmtId="0" fontId="27" fillId="0" borderId="5" xfId="0" applyFont="1" applyBorder="1" applyAlignment="1">
      <alignment horizontal="right"/>
    </xf>
    <xf numFmtId="0" fontId="27" fillId="0" borderId="2" xfId="0" applyFont="1" applyBorder="1" applyAlignment="1">
      <alignment horizontal="right"/>
    </xf>
    <xf numFmtId="0" fontId="28" fillId="0" borderId="5" xfId="0" applyFont="1" applyFill="1" applyBorder="1" applyAlignment="1">
      <alignment horizontal="right" wrapText="1"/>
    </xf>
    <xf numFmtId="0" fontId="28" fillId="0" borderId="2" xfId="0" applyFont="1" applyFill="1" applyBorder="1" applyAlignment="1">
      <alignment horizontal="right" wrapText="1"/>
    </xf>
    <xf numFmtId="0" fontId="8" fillId="0" borderId="0" xfId="0" applyFont="1" applyAlignment="1">
      <alignment horizontal="left"/>
    </xf>
    <xf numFmtId="0" fontId="9" fillId="0" borderId="20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3" fillId="0" borderId="3" xfId="0" applyFont="1" applyFill="1" applyBorder="1" applyAlignment="1">
      <alignment horizontal="right" vertical="center" wrapText="1"/>
    </xf>
    <xf numFmtId="0" fontId="0" fillId="0" borderId="0" xfId="0" applyFont="1"/>
    <xf numFmtId="0" fontId="21" fillId="0" borderId="5" xfId="0" applyFont="1" applyBorder="1"/>
    <xf numFmtId="0" fontId="8" fillId="0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21" fillId="0" borderId="2" xfId="0" applyFont="1" applyBorder="1" applyAlignment="1">
      <alignment horizontal="left"/>
    </xf>
    <xf numFmtId="0" fontId="0" fillId="4" borderId="0" xfId="0" applyFont="1" applyFill="1"/>
    <xf numFmtId="0" fontId="8" fillId="4" borderId="5" xfId="0" applyFont="1" applyFill="1" applyBorder="1" applyAlignment="1">
      <alignment horizontal="right"/>
    </xf>
    <xf numFmtId="0" fontId="8" fillId="4" borderId="5" xfId="0" applyFont="1" applyFill="1" applyBorder="1" applyAlignment="1">
      <alignment horizontal="left"/>
    </xf>
    <xf numFmtId="0" fontId="30" fillId="0" borderId="5" xfId="0" applyFont="1" applyFill="1" applyBorder="1" applyAlignment="1">
      <alignment horizontal="right" wrapText="1"/>
    </xf>
    <xf numFmtId="0" fontId="5" fillId="0" borderId="0" xfId="0" applyFont="1" applyFill="1" applyAlignment="1">
      <alignment horizontal="left"/>
    </xf>
    <xf numFmtId="0" fontId="0" fillId="0" borderId="0" xfId="0" applyFill="1"/>
    <xf numFmtId="0" fontId="0" fillId="0" borderId="5" xfId="0" applyFill="1" applyBorder="1"/>
    <xf numFmtId="0" fontId="29" fillId="0" borderId="0" xfId="0" applyFont="1" applyFill="1"/>
    <xf numFmtId="0" fontId="8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8" fillId="0" borderId="13" xfId="0" applyFont="1" applyFill="1" applyBorder="1" applyAlignment="1">
      <alignment horizontal="right" wrapText="1"/>
    </xf>
    <xf numFmtId="0" fontId="8" fillId="0" borderId="13" xfId="0" applyFont="1" applyFill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30" fillId="0" borderId="2" xfId="0" applyFont="1" applyFill="1" applyBorder="1" applyAlignment="1">
      <alignment horizontal="right"/>
    </xf>
    <xf numFmtId="0" fontId="0" fillId="0" borderId="5" xfId="0" applyFont="1" applyFill="1" applyBorder="1"/>
    <xf numFmtId="0" fontId="6" fillId="0" borderId="5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right" wrapText="1"/>
    </xf>
    <xf numFmtId="0" fontId="0" fillId="0" borderId="13" xfId="0" applyBorder="1"/>
    <xf numFmtId="0" fontId="8" fillId="0" borderId="0" xfId="0" applyFont="1" applyAlignment="1">
      <alignment horizontal="right"/>
    </xf>
    <xf numFmtId="0" fontId="8" fillId="0" borderId="0" xfId="0" applyFont="1" applyFill="1" applyAlignment="1">
      <alignment horizontal="right"/>
    </xf>
    <xf numFmtId="0" fontId="0" fillId="0" borderId="12" xfId="0" applyBorder="1"/>
    <xf numFmtId="0" fontId="31" fillId="0" borderId="5" xfId="0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0" fontId="8" fillId="0" borderId="20" xfId="0" applyFont="1" applyFill="1" applyBorder="1" applyAlignment="1">
      <alignment horizontal="left"/>
    </xf>
    <xf numFmtId="0" fontId="0" fillId="0" borderId="20" xfId="0" applyFill="1" applyBorder="1"/>
    <xf numFmtId="0" fontId="8" fillId="0" borderId="20" xfId="0" applyFont="1" applyFill="1" applyBorder="1" applyAlignment="1">
      <alignment horizontal="right" wrapText="1"/>
    </xf>
    <xf numFmtId="0" fontId="0" fillId="0" borderId="18" xfId="0" applyBorder="1"/>
    <xf numFmtId="0" fontId="8" fillId="0" borderId="20" xfId="0" applyFont="1" applyFill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21" fillId="0" borderId="20" xfId="0" applyFont="1" applyBorder="1"/>
    <xf numFmtId="0" fontId="7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8" fillId="0" borderId="19" xfId="0" applyFont="1" applyFill="1" applyBorder="1" applyAlignment="1">
      <alignment horizontal="left"/>
    </xf>
    <xf numFmtId="0" fontId="8" fillId="0" borderId="19" xfId="0" applyFont="1" applyBorder="1" applyAlignment="1">
      <alignment horizontal="right"/>
    </xf>
    <xf numFmtId="0" fontId="8" fillId="0" borderId="19" xfId="0" applyFont="1" applyFill="1" applyBorder="1" applyAlignment="1">
      <alignment horizontal="right" wrapText="1"/>
    </xf>
    <xf numFmtId="0" fontId="0" fillId="0" borderId="21" xfId="0" applyBorder="1"/>
    <xf numFmtId="0" fontId="8" fillId="0" borderId="19" xfId="0" applyFont="1" applyFill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21" fillId="0" borderId="19" xfId="0" applyFont="1" applyBorder="1"/>
    <xf numFmtId="0" fontId="0" fillId="0" borderId="1" xfId="0" applyBorder="1"/>
    <xf numFmtId="0" fontId="7" fillId="0" borderId="20" xfId="0" applyFont="1" applyFill="1" applyBorder="1" applyAlignment="1">
      <alignment horizontal="center"/>
    </xf>
    <xf numFmtId="0" fontId="11" fillId="0" borderId="20" xfId="2" applyFont="1" applyFill="1" applyBorder="1" applyAlignment="1">
      <alignment horizontal="left"/>
    </xf>
    <xf numFmtId="0" fontId="8" fillId="0" borderId="19" xfId="0" applyFont="1" applyFill="1" applyBorder="1"/>
    <xf numFmtId="0" fontId="0" fillId="0" borderId="19" xfId="0" applyFont="1" applyFill="1" applyBorder="1"/>
    <xf numFmtId="0" fontId="0" fillId="0" borderId="19" xfId="0" applyBorder="1"/>
    <xf numFmtId="0" fontId="6" fillId="0" borderId="13" xfId="0" applyFont="1" applyBorder="1" applyAlignment="1">
      <alignment horizontal="right"/>
    </xf>
    <xf numFmtId="0" fontId="8" fillId="0" borderId="21" xfId="0" applyFont="1" applyFill="1" applyBorder="1" applyAlignment="1">
      <alignment horizontal="right"/>
    </xf>
    <xf numFmtId="0" fontId="8" fillId="0" borderId="18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right"/>
    </xf>
    <xf numFmtId="0" fontId="2" fillId="0" borderId="5" xfId="0" applyFont="1" applyBorder="1"/>
    <xf numFmtId="0" fontId="29" fillId="0" borderId="5" xfId="0" applyFont="1" applyFill="1" applyBorder="1"/>
    <xf numFmtId="0" fontId="4" fillId="0" borderId="5" xfId="0" applyFont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7">
    <cellStyle name="Normal_Sheet1 2" xfId="2"/>
    <cellStyle name="Normalny" xfId="0" builtinId="0"/>
    <cellStyle name="Normalny 2" xfId="5"/>
    <cellStyle name="Normalny 3" xfId="1"/>
    <cellStyle name="Normalny 3 2" xfId="4"/>
    <cellStyle name="Normalny_Arkusz3" xfId="3"/>
    <cellStyle name="Normalny_Sheet2" xfId="6"/>
  </cellStyles>
  <dxfs count="6"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128</xdr:row>
      <xdr:rowOff>0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1971675" y="2018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9525</xdr:colOff>
      <xdr:row>128</xdr:row>
      <xdr:rowOff>0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1971675" y="2018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7620</xdr:colOff>
      <xdr:row>56</xdr:row>
      <xdr:rowOff>0</xdr:rowOff>
    </xdr:from>
    <xdr:ext cx="197047" cy="254103"/>
    <xdr:sp macro="" textlink="">
      <xdr:nvSpPr>
        <xdr:cNvPr id="4" name="pole tekstowe 3"/>
        <xdr:cNvSpPr txBox="1"/>
      </xdr:nvSpPr>
      <xdr:spPr>
        <a:xfrm>
          <a:off x="6389370" y="4133850"/>
          <a:ext cx="197047" cy="2541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9525</xdr:colOff>
      <xdr:row>92</xdr:row>
      <xdr:rowOff>0</xdr:rowOff>
    </xdr:from>
    <xdr:ext cx="184731" cy="264560"/>
    <xdr:sp macro="" textlink="">
      <xdr:nvSpPr>
        <xdr:cNvPr id="6" name="pole tekstowe 5"/>
        <xdr:cNvSpPr txBox="1"/>
      </xdr:nvSpPr>
      <xdr:spPr>
        <a:xfrm>
          <a:off x="2524125" y="1874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9525</xdr:colOff>
      <xdr:row>92</xdr:row>
      <xdr:rowOff>0</xdr:rowOff>
    </xdr:from>
    <xdr:ext cx="184731" cy="264560"/>
    <xdr:sp macro="" textlink="">
      <xdr:nvSpPr>
        <xdr:cNvPr id="7" name="pole tekstowe 6"/>
        <xdr:cNvSpPr txBox="1"/>
      </xdr:nvSpPr>
      <xdr:spPr>
        <a:xfrm>
          <a:off x="2524125" y="1874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9525</xdr:colOff>
      <xdr:row>92</xdr:row>
      <xdr:rowOff>0</xdr:rowOff>
    </xdr:from>
    <xdr:ext cx="184731" cy="264560"/>
    <xdr:sp macro="" textlink="">
      <xdr:nvSpPr>
        <xdr:cNvPr id="8" name="pole tekstowe 7"/>
        <xdr:cNvSpPr txBox="1"/>
      </xdr:nvSpPr>
      <xdr:spPr>
        <a:xfrm>
          <a:off x="2524125" y="1874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9525</xdr:colOff>
      <xdr:row>92</xdr:row>
      <xdr:rowOff>0</xdr:rowOff>
    </xdr:from>
    <xdr:ext cx="184731" cy="264560"/>
    <xdr:sp macro="" textlink="">
      <xdr:nvSpPr>
        <xdr:cNvPr id="9" name="pole tekstowe 8"/>
        <xdr:cNvSpPr txBox="1"/>
      </xdr:nvSpPr>
      <xdr:spPr>
        <a:xfrm>
          <a:off x="2524125" y="1874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219075</xdr:colOff>
      <xdr:row>68</xdr:row>
      <xdr:rowOff>220980</xdr:rowOff>
    </xdr:from>
    <xdr:ext cx="186676" cy="262020"/>
    <xdr:sp macro="" textlink="">
      <xdr:nvSpPr>
        <xdr:cNvPr id="2" name="pole tekstowe 1"/>
        <xdr:cNvSpPr txBox="1"/>
      </xdr:nvSpPr>
      <xdr:spPr>
        <a:xfrm>
          <a:off x="4781550" y="15651480"/>
          <a:ext cx="186676" cy="2620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8</xdr:col>
      <xdr:colOff>226695</xdr:colOff>
      <xdr:row>25</xdr:row>
      <xdr:rowOff>220980</xdr:rowOff>
    </xdr:from>
    <xdr:ext cx="184731" cy="263784"/>
    <xdr:sp macro="" textlink="">
      <xdr:nvSpPr>
        <xdr:cNvPr id="3" name="pole tekstowe 2"/>
        <xdr:cNvSpPr txBox="1"/>
      </xdr:nvSpPr>
      <xdr:spPr>
        <a:xfrm>
          <a:off x="4789170" y="5726430"/>
          <a:ext cx="184731" cy="2637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8</xdr:col>
      <xdr:colOff>226695</xdr:colOff>
      <xdr:row>19</xdr:row>
      <xdr:rowOff>220980</xdr:rowOff>
    </xdr:from>
    <xdr:ext cx="184731" cy="263784"/>
    <xdr:sp macro="" textlink="">
      <xdr:nvSpPr>
        <xdr:cNvPr id="4" name="pole tekstowe 3"/>
        <xdr:cNvSpPr txBox="1"/>
      </xdr:nvSpPr>
      <xdr:spPr>
        <a:xfrm>
          <a:off x="4789170" y="4354830"/>
          <a:ext cx="184731" cy="2637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8</xdr:col>
      <xdr:colOff>226695</xdr:colOff>
      <xdr:row>17</xdr:row>
      <xdr:rowOff>220980</xdr:rowOff>
    </xdr:from>
    <xdr:ext cx="184731" cy="263784"/>
    <xdr:sp macro="" textlink="">
      <xdr:nvSpPr>
        <xdr:cNvPr id="5" name="pole tekstowe 4"/>
        <xdr:cNvSpPr txBox="1"/>
      </xdr:nvSpPr>
      <xdr:spPr>
        <a:xfrm>
          <a:off x="4789170" y="3897630"/>
          <a:ext cx="184731" cy="2637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8</xdr:col>
      <xdr:colOff>226695</xdr:colOff>
      <xdr:row>25</xdr:row>
      <xdr:rowOff>220980</xdr:rowOff>
    </xdr:from>
    <xdr:ext cx="184731" cy="263784"/>
    <xdr:sp macro="" textlink="">
      <xdr:nvSpPr>
        <xdr:cNvPr id="6" name="pole tekstowe 5"/>
        <xdr:cNvSpPr txBox="1"/>
      </xdr:nvSpPr>
      <xdr:spPr>
        <a:xfrm>
          <a:off x="4789170" y="5726430"/>
          <a:ext cx="184731" cy="2637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8</xdr:col>
      <xdr:colOff>0</xdr:colOff>
      <xdr:row>136</xdr:row>
      <xdr:rowOff>219075</xdr:rowOff>
    </xdr:from>
    <xdr:ext cx="186676" cy="263178"/>
    <xdr:sp macro="" textlink="">
      <xdr:nvSpPr>
        <xdr:cNvPr id="7" name="pole tekstowe 6"/>
        <xdr:cNvSpPr txBox="1"/>
      </xdr:nvSpPr>
      <xdr:spPr>
        <a:xfrm>
          <a:off x="4562475" y="30079950"/>
          <a:ext cx="186676" cy="2631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8</xdr:col>
      <xdr:colOff>0</xdr:colOff>
      <xdr:row>136</xdr:row>
      <xdr:rowOff>219075</xdr:rowOff>
    </xdr:from>
    <xdr:ext cx="186676" cy="263178"/>
    <xdr:sp macro="" textlink="">
      <xdr:nvSpPr>
        <xdr:cNvPr id="8" name="pole tekstowe 7"/>
        <xdr:cNvSpPr txBox="1"/>
      </xdr:nvSpPr>
      <xdr:spPr>
        <a:xfrm>
          <a:off x="4562475" y="30079950"/>
          <a:ext cx="186676" cy="2631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9525</xdr:colOff>
      <xdr:row>170</xdr:row>
      <xdr:rowOff>0</xdr:rowOff>
    </xdr:from>
    <xdr:ext cx="184731" cy="264560"/>
    <xdr:sp macro="" textlink="">
      <xdr:nvSpPr>
        <xdr:cNvPr id="9" name="pole tekstowe 8"/>
        <xdr:cNvSpPr txBox="1"/>
      </xdr:nvSpPr>
      <xdr:spPr>
        <a:xfrm>
          <a:off x="5343525" y="3677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81915</xdr:colOff>
      <xdr:row>217</xdr:row>
      <xdr:rowOff>0</xdr:rowOff>
    </xdr:from>
    <xdr:ext cx="184731" cy="264560"/>
    <xdr:sp macro="" textlink="">
      <xdr:nvSpPr>
        <xdr:cNvPr id="10" name="pole tekstowe 9"/>
        <xdr:cNvSpPr txBox="1"/>
      </xdr:nvSpPr>
      <xdr:spPr>
        <a:xfrm>
          <a:off x="1929765" y="4618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14</xdr:col>
      <xdr:colOff>0</xdr:colOff>
      <xdr:row>204</xdr:row>
      <xdr:rowOff>0</xdr:rowOff>
    </xdr:from>
    <xdr:ext cx="184731" cy="264560"/>
    <xdr:sp macro="" textlink="">
      <xdr:nvSpPr>
        <xdr:cNvPr id="11" name="pole tekstowe 10"/>
        <xdr:cNvSpPr txBox="1"/>
      </xdr:nvSpPr>
      <xdr:spPr>
        <a:xfrm>
          <a:off x="6219825" y="435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9525</xdr:colOff>
      <xdr:row>217</xdr:row>
      <xdr:rowOff>0</xdr:rowOff>
    </xdr:from>
    <xdr:ext cx="184731" cy="264560"/>
    <xdr:sp macro="" textlink="">
      <xdr:nvSpPr>
        <xdr:cNvPr id="12" name="pole tekstowe 11"/>
        <xdr:cNvSpPr txBox="1"/>
      </xdr:nvSpPr>
      <xdr:spPr>
        <a:xfrm>
          <a:off x="1857375" y="4618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9525</xdr:colOff>
      <xdr:row>207</xdr:row>
      <xdr:rowOff>0</xdr:rowOff>
    </xdr:from>
    <xdr:ext cx="184731" cy="264560"/>
    <xdr:sp macro="" textlink="">
      <xdr:nvSpPr>
        <xdr:cNvPr id="13" name="pole tekstowe 12"/>
        <xdr:cNvSpPr txBox="1"/>
      </xdr:nvSpPr>
      <xdr:spPr>
        <a:xfrm>
          <a:off x="1857375" y="441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14</xdr:col>
      <xdr:colOff>0</xdr:colOff>
      <xdr:row>204</xdr:row>
      <xdr:rowOff>0</xdr:rowOff>
    </xdr:from>
    <xdr:ext cx="184731" cy="264560"/>
    <xdr:sp macro="" textlink="">
      <xdr:nvSpPr>
        <xdr:cNvPr id="14" name="pole tekstowe 13"/>
        <xdr:cNvSpPr txBox="1"/>
      </xdr:nvSpPr>
      <xdr:spPr>
        <a:xfrm>
          <a:off x="6219825" y="435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81915</xdr:colOff>
      <xdr:row>217</xdr:row>
      <xdr:rowOff>0</xdr:rowOff>
    </xdr:from>
    <xdr:ext cx="184731" cy="264560"/>
    <xdr:sp macro="" textlink="">
      <xdr:nvSpPr>
        <xdr:cNvPr id="15" name="pole tekstowe 14"/>
        <xdr:cNvSpPr txBox="1"/>
      </xdr:nvSpPr>
      <xdr:spPr>
        <a:xfrm>
          <a:off x="1929765" y="4618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8</xdr:col>
      <xdr:colOff>0</xdr:colOff>
      <xdr:row>204</xdr:row>
      <xdr:rowOff>0</xdr:rowOff>
    </xdr:from>
    <xdr:ext cx="184731" cy="264560"/>
    <xdr:sp macro="" textlink="">
      <xdr:nvSpPr>
        <xdr:cNvPr id="16" name="pole tekstowe 15"/>
        <xdr:cNvSpPr txBox="1"/>
      </xdr:nvSpPr>
      <xdr:spPr>
        <a:xfrm>
          <a:off x="4562475" y="435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9525</xdr:colOff>
      <xdr:row>217</xdr:row>
      <xdr:rowOff>0</xdr:rowOff>
    </xdr:from>
    <xdr:ext cx="184731" cy="264560"/>
    <xdr:sp macro="" textlink="">
      <xdr:nvSpPr>
        <xdr:cNvPr id="17" name="pole tekstowe 16"/>
        <xdr:cNvSpPr txBox="1"/>
      </xdr:nvSpPr>
      <xdr:spPr>
        <a:xfrm>
          <a:off x="1857375" y="4618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9525</xdr:colOff>
      <xdr:row>207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1857375" y="441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8</xdr:col>
      <xdr:colOff>0</xdr:colOff>
      <xdr:row>204</xdr:row>
      <xdr:rowOff>0</xdr:rowOff>
    </xdr:from>
    <xdr:ext cx="184731" cy="264560"/>
    <xdr:sp macro="" textlink="">
      <xdr:nvSpPr>
        <xdr:cNvPr id="19" name="pole tekstowe 18"/>
        <xdr:cNvSpPr txBox="1"/>
      </xdr:nvSpPr>
      <xdr:spPr>
        <a:xfrm>
          <a:off x="4562475" y="435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9525</xdr:colOff>
      <xdr:row>244</xdr:row>
      <xdr:rowOff>0</xdr:rowOff>
    </xdr:from>
    <xdr:ext cx="184731" cy="264560"/>
    <xdr:sp macro="" textlink="">
      <xdr:nvSpPr>
        <xdr:cNvPr id="20" name="pole tekstowe 19"/>
        <xdr:cNvSpPr txBox="1"/>
      </xdr:nvSpPr>
      <xdr:spPr>
        <a:xfrm>
          <a:off x="1857375" y="5205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9525</xdr:colOff>
      <xdr:row>244</xdr:row>
      <xdr:rowOff>0</xdr:rowOff>
    </xdr:from>
    <xdr:ext cx="184731" cy="264560"/>
    <xdr:sp macro="" textlink="">
      <xdr:nvSpPr>
        <xdr:cNvPr id="21" name="pole tekstowe 20"/>
        <xdr:cNvSpPr txBox="1"/>
      </xdr:nvSpPr>
      <xdr:spPr>
        <a:xfrm>
          <a:off x="1857375" y="5205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81915</xdr:colOff>
      <xdr:row>236</xdr:row>
      <xdr:rowOff>0</xdr:rowOff>
    </xdr:from>
    <xdr:ext cx="184731" cy="264560"/>
    <xdr:sp macro="" textlink="">
      <xdr:nvSpPr>
        <xdr:cNvPr id="22" name="pole tekstowe 21"/>
        <xdr:cNvSpPr txBox="1"/>
      </xdr:nvSpPr>
      <xdr:spPr>
        <a:xfrm>
          <a:off x="377190" y="502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9525</xdr:colOff>
      <xdr:row>236</xdr:row>
      <xdr:rowOff>0</xdr:rowOff>
    </xdr:from>
    <xdr:ext cx="184731" cy="264560"/>
    <xdr:sp macro="" textlink="">
      <xdr:nvSpPr>
        <xdr:cNvPr id="23" name="pole tekstowe 22"/>
        <xdr:cNvSpPr txBox="1"/>
      </xdr:nvSpPr>
      <xdr:spPr>
        <a:xfrm>
          <a:off x="304800" y="502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81915</xdr:colOff>
      <xdr:row>236</xdr:row>
      <xdr:rowOff>0</xdr:rowOff>
    </xdr:from>
    <xdr:ext cx="184731" cy="264560"/>
    <xdr:sp macro="" textlink="">
      <xdr:nvSpPr>
        <xdr:cNvPr id="24" name="pole tekstowe 23"/>
        <xdr:cNvSpPr txBox="1"/>
      </xdr:nvSpPr>
      <xdr:spPr>
        <a:xfrm>
          <a:off x="377190" y="502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9525</xdr:colOff>
      <xdr:row>236</xdr:row>
      <xdr:rowOff>0</xdr:rowOff>
    </xdr:from>
    <xdr:ext cx="184731" cy="264560"/>
    <xdr:sp macro="" textlink="">
      <xdr:nvSpPr>
        <xdr:cNvPr id="25" name="pole tekstowe 24"/>
        <xdr:cNvSpPr txBox="1"/>
      </xdr:nvSpPr>
      <xdr:spPr>
        <a:xfrm>
          <a:off x="304800" y="502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81915</xdr:colOff>
      <xdr:row>242</xdr:row>
      <xdr:rowOff>0</xdr:rowOff>
    </xdr:from>
    <xdr:ext cx="184731" cy="264560"/>
    <xdr:sp macro="" textlink="">
      <xdr:nvSpPr>
        <xdr:cNvPr id="26" name="pole tekstowe 25"/>
        <xdr:cNvSpPr txBox="1"/>
      </xdr:nvSpPr>
      <xdr:spPr>
        <a:xfrm>
          <a:off x="377190" y="51596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9525</xdr:colOff>
      <xdr:row>242</xdr:row>
      <xdr:rowOff>0</xdr:rowOff>
    </xdr:from>
    <xdr:ext cx="184731" cy="264560"/>
    <xdr:sp macro="" textlink="">
      <xdr:nvSpPr>
        <xdr:cNvPr id="27" name="pole tekstowe 26"/>
        <xdr:cNvSpPr txBox="1"/>
      </xdr:nvSpPr>
      <xdr:spPr>
        <a:xfrm>
          <a:off x="304800" y="51596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81915</xdr:colOff>
      <xdr:row>242</xdr:row>
      <xdr:rowOff>0</xdr:rowOff>
    </xdr:from>
    <xdr:ext cx="184731" cy="264560"/>
    <xdr:sp macro="" textlink="">
      <xdr:nvSpPr>
        <xdr:cNvPr id="28" name="pole tekstowe 27"/>
        <xdr:cNvSpPr txBox="1"/>
      </xdr:nvSpPr>
      <xdr:spPr>
        <a:xfrm>
          <a:off x="377190" y="51596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9525</xdr:colOff>
      <xdr:row>242</xdr:row>
      <xdr:rowOff>0</xdr:rowOff>
    </xdr:from>
    <xdr:ext cx="184731" cy="264560"/>
    <xdr:sp macro="" textlink="">
      <xdr:nvSpPr>
        <xdr:cNvPr id="29" name="pole tekstowe 28"/>
        <xdr:cNvSpPr txBox="1"/>
      </xdr:nvSpPr>
      <xdr:spPr>
        <a:xfrm>
          <a:off x="304800" y="51596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9525</xdr:colOff>
      <xdr:row>244</xdr:row>
      <xdr:rowOff>0</xdr:rowOff>
    </xdr:from>
    <xdr:ext cx="184731" cy="264560"/>
    <xdr:sp macro="" textlink="">
      <xdr:nvSpPr>
        <xdr:cNvPr id="30" name="pole tekstowe 29"/>
        <xdr:cNvSpPr txBox="1"/>
      </xdr:nvSpPr>
      <xdr:spPr>
        <a:xfrm>
          <a:off x="1857375" y="5205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9525</xdr:colOff>
      <xdr:row>244</xdr:row>
      <xdr:rowOff>0</xdr:rowOff>
    </xdr:from>
    <xdr:ext cx="184731" cy="264560"/>
    <xdr:sp macro="" textlink="">
      <xdr:nvSpPr>
        <xdr:cNvPr id="31" name="pole tekstowe 30"/>
        <xdr:cNvSpPr txBox="1"/>
      </xdr:nvSpPr>
      <xdr:spPr>
        <a:xfrm>
          <a:off x="1857375" y="5205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81915</xdr:colOff>
      <xdr:row>236</xdr:row>
      <xdr:rowOff>0</xdr:rowOff>
    </xdr:from>
    <xdr:ext cx="184731" cy="264560"/>
    <xdr:sp macro="" textlink="">
      <xdr:nvSpPr>
        <xdr:cNvPr id="32" name="pole tekstowe 31"/>
        <xdr:cNvSpPr txBox="1"/>
      </xdr:nvSpPr>
      <xdr:spPr>
        <a:xfrm>
          <a:off x="377190" y="502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9525</xdr:colOff>
      <xdr:row>236</xdr:row>
      <xdr:rowOff>0</xdr:rowOff>
    </xdr:from>
    <xdr:ext cx="184731" cy="264560"/>
    <xdr:sp macro="" textlink="">
      <xdr:nvSpPr>
        <xdr:cNvPr id="33" name="pole tekstowe 32"/>
        <xdr:cNvSpPr txBox="1"/>
      </xdr:nvSpPr>
      <xdr:spPr>
        <a:xfrm>
          <a:off x="304800" y="502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81915</xdr:colOff>
      <xdr:row>236</xdr:row>
      <xdr:rowOff>0</xdr:rowOff>
    </xdr:from>
    <xdr:ext cx="184731" cy="264560"/>
    <xdr:sp macro="" textlink="">
      <xdr:nvSpPr>
        <xdr:cNvPr id="34" name="pole tekstowe 33"/>
        <xdr:cNvSpPr txBox="1"/>
      </xdr:nvSpPr>
      <xdr:spPr>
        <a:xfrm>
          <a:off x="377190" y="502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9525</xdr:colOff>
      <xdr:row>236</xdr:row>
      <xdr:rowOff>0</xdr:rowOff>
    </xdr:from>
    <xdr:ext cx="184731" cy="264560"/>
    <xdr:sp macro="" textlink="">
      <xdr:nvSpPr>
        <xdr:cNvPr id="35" name="pole tekstowe 34"/>
        <xdr:cNvSpPr txBox="1"/>
      </xdr:nvSpPr>
      <xdr:spPr>
        <a:xfrm>
          <a:off x="304800" y="502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81915</xdr:colOff>
      <xdr:row>242</xdr:row>
      <xdr:rowOff>0</xdr:rowOff>
    </xdr:from>
    <xdr:ext cx="184731" cy="264560"/>
    <xdr:sp macro="" textlink="">
      <xdr:nvSpPr>
        <xdr:cNvPr id="36" name="pole tekstowe 35"/>
        <xdr:cNvSpPr txBox="1"/>
      </xdr:nvSpPr>
      <xdr:spPr>
        <a:xfrm>
          <a:off x="377190" y="51596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9525</xdr:colOff>
      <xdr:row>242</xdr:row>
      <xdr:rowOff>0</xdr:rowOff>
    </xdr:from>
    <xdr:ext cx="184731" cy="264560"/>
    <xdr:sp macro="" textlink="">
      <xdr:nvSpPr>
        <xdr:cNvPr id="37" name="pole tekstowe 36"/>
        <xdr:cNvSpPr txBox="1"/>
      </xdr:nvSpPr>
      <xdr:spPr>
        <a:xfrm>
          <a:off x="304800" y="51596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81915</xdr:colOff>
      <xdr:row>242</xdr:row>
      <xdr:rowOff>0</xdr:rowOff>
    </xdr:from>
    <xdr:ext cx="184731" cy="264560"/>
    <xdr:sp macro="" textlink="">
      <xdr:nvSpPr>
        <xdr:cNvPr id="38" name="pole tekstowe 37"/>
        <xdr:cNvSpPr txBox="1"/>
      </xdr:nvSpPr>
      <xdr:spPr>
        <a:xfrm>
          <a:off x="377190" y="51596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9525</xdr:colOff>
      <xdr:row>242</xdr:row>
      <xdr:rowOff>0</xdr:rowOff>
    </xdr:from>
    <xdr:ext cx="184731" cy="264560"/>
    <xdr:sp macro="" textlink="">
      <xdr:nvSpPr>
        <xdr:cNvPr id="39" name="pole tekstowe 38"/>
        <xdr:cNvSpPr txBox="1"/>
      </xdr:nvSpPr>
      <xdr:spPr>
        <a:xfrm>
          <a:off x="304800" y="51596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7620</xdr:colOff>
      <xdr:row>268</xdr:row>
      <xdr:rowOff>0</xdr:rowOff>
    </xdr:from>
    <xdr:ext cx="197047" cy="254103"/>
    <xdr:sp macro="" textlink="">
      <xdr:nvSpPr>
        <xdr:cNvPr id="40" name="pole tekstowe 39"/>
        <xdr:cNvSpPr txBox="1"/>
      </xdr:nvSpPr>
      <xdr:spPr>
        <a:xfrm>
          <a:off x="6389370" y="4133850"/>
          <a:ext cx="197047" cy="2541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8</xdr:col>
      <xdr:colOff>7620</xdr:colOff>
      <xdr:row>271</xdr:row>
      <xdr:rowOff>0</xdr:rowOff>
    </xdr:from>
    <xdr:ext cx="197047" cy="254103"/>
    <xdr:sp macro="" textlink="">
      <xdr:nvSpPr>
        <xdr:cNvPr id="41" name="pole tekstowe 40"/>
        <xdr:cNvSpPr txBox="1"/>
      </xdr:nvSpPr>
      <xdr:spPr>
        <a:xfrm>
          <a:off x="6389370" y="4133850"/>
          <a:ext cx="197047" cy="2541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91</xdr:row>
      <xdr:rowOff>0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1971675" y="2018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9525</xdr:colOff>
      <xdr:row>91</xdr:row>
      <xdr:rowOff>0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1971675" y="2018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15</xdr:col>
      <xdr:colOff>7620</xdr:colOff>
      <xdr:row>11</xdr:row>
      <xdr:rowOff>0</xdr:rowOff>
    </xdr:from>
    <xdr:ext cx="197047" cy="254103"/>
    <xdr:sp macro="" textlink="">
      <xdr:nvSpPr>
        <xdr:cNvPr id="4" name="pole tekstowe 3"/>
        <xdr:cNvSpPr txBox="1"/>
      </xdr:nvSpPr>
      <xdr:spPr>
        <a:xfrm>
          <a:off x="6779895" y="56654700"/>
          <a:ext cx="197047" cy="2541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14</xdr:col>
      <xdr:colOff>7620</xdr:colOff>
      <xdr:row>48</xdr:row>
      <xdr:rowOff>0</xdr:rowOff>
    </xdr:from>
    <xdr:ext cx="197047" cy="254103"/>
    <xdr:sp macro="" textlink="">
      <xdr:nvSpPr>
        <xdr:cNvPr id="5" name="pole tekstowe 4"/>
        <xdr:cNvSpPr txBox="1"/>
      </xdr:nvSpPr>
      <xdr:spPr>
        <a:xfrm>
          <a:off x="6322695" y="57226200"/>
          <a:ext cx="197047" cy="2541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93</xdr:row>
      <xdr:rowOff>0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2524125" y="1859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9525</xdr:colOff>
      <xdr:row>93</xdr:row>
      <xdr:rowOff>0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2524125" y="1859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15</xdr:col>
      <xdr:colOff>7620</xdr:colOff>
      <xdr:row>11</xdr:row>
      <xdr:rowOff>0</xdr:rowOff>
    </xdr:from>
    <xdr:ext cx="197047" cy="254103"/>
    <xdr:sp macro="" textlink="">
      <xdr:nvSpPr>
        <xdr:cNvPr id="4" name="pole tekstowe 3"/>
        <xdr:cNvSpPr txBox="1"/>
      </xdr:nvSpPr>
      <xdr:spPr>
        <a:xfrm>
          <a:off x="9627870" y="2476500"/>
          <a:ext cx="197047" cy="2541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14</xdr:col>
      <xdr:colOff>7620</xdr:colOff>
      <xdr:row>48</xdr:row>
      <xdr:rowOff>0</xdr:rowOff>
    </xdr:from>
    <xdr:ext cx="197047" cy="254103"/>
    <xdr:sp macro="" textlink="">
      <xdr:nvSpPr>
        <xdr:cNvPr id="5" name="pole tekstowe 4"/>
        <xdr:cNvSpPr txBox="1"/>
      </xdr:nvSpPr>
      <xdr:spPr>
        <a:xfrm>
          <a:off x="8942070" y="9820275"/>
          <a:ext cx="197047" cy="2541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2"/>
  <sheetViews>
    <sheetView workbookViewId="0">
      <selection activeCell="K1" sqref="K1"/>
    </sheetView>
  </sheetViews>
  <sheetFormatPr defaultRowHeight="14.25"/>
  <cols>
    <col min="1" max="1" width="4.875" customWidth="1"/>
    <col min="2" max="2" width="4" customWidth="1"/>
    <col min="3" max="3" width="23" customWidth="1"/>
    <col min="4" max="4" width="24.625" customWidth="1"/>
    <col min="5" max="5" width="6.75" customWidth="1"/>
    <col min="7" max="8" width="5.625" customWidth="1"/>
    <col min="10" max="10" width="4.125" customWidth="1"/>
    <col min="11" max="11" width="22.875" customWidth="1"/>
    <col min="12" max="12" width="23.5" customWidth="1"/>
    <col min="13" max="13" width="8.125" customWidth="1"/>
  </cols>
  <sheetData>
    <row r="1" spans="1:16" ht="18.75" thickBot="1">
      <c r="A1" s="1"/>
      <c r="B1" s="2"/>
      <c r="C1" s="1" t="s">
        <v>165</v>
      </c>
      <c r="D1" s="1"/>
      <c r="E1" s="3"/>
      <c r="F1" s="3"/>
      <c r="G1" s="3"/>
      <c r="H1" s="3"/>
    </row>
    <row r="2" spans="1:16">
      <c r="A2" s="237" t="s">
        <v>0</v>
      </c>
      <c r="B2" s="4" t="s">
        <v>1</v>
      </c>
      <c r="C2" s="237" t="s">
        <v>2</v>
      </c>
      <c r="D2" s="237" t="s">
        <v>3</v>
      </c>
      <c r="E2" s="5" t="s">
        <v>4</v>
      </c>
      <c r="F2" s="5"/>
      <c r="G2" s="5"/>
      <c r="H2" s="5"/>
    </row>
    <row r="3" spans="1:16">
      <c r="A3" s="237"/>
      <c r="B3" s="6" t="s">
        <v>5</v>
      </c>
      <c r="C3" s="237"/>
      <c r="D3" s="237"/>
      <c r="E3" s="5" t="s">
        <v>6</v>
      </c>
      <c r="F3" s="7" t="s">
        <v>7</v>
      </c>
      <c r="G3" s="7" t="s">
        <v>8</v>
      </c>
      <c r="H3" s="7" t="s">
        <v>9</v>
      </c>
    </row>
    <row r="4" spans="1:16" ht="15">
      <c r="A4" s="8">
        <v>1</v>
      </c>
      <c r="B4" s="9"/>
      <c r="C4" s="10" t="s">
        <v>10</v>
      </c>
      <c r="D4" s="10" t="s">
        <v>11</v>
      </c>
      <c r="E4" s="19">
        <v>428</v>
      </c>
      <c r="F4" s="10">
        <v>14336</v>
      </c>
      <c r="G4" s="10">
        <v>87</v>
      </c>
      <c r="H4" s="10">
        <v>13</v>
      </c>
      <c r="K4" s="10"/>
      <c r="L4" s="10"/>
      <c r="M4" s="19"/>
      <c r="N4" s="10"/>
      <c r="O4" s="10"/>
      <c r="P4" s="10"/>
    </row>
    <row r="5" spans="1:16" ht="15">
      <c r="A5" s="8">
        <v>2</v>
      </c>
      <c r="B5" s="11"/>
      <c r="C5" s="10" t="s">
        <v>14</v>
      </c>
      <c r="D5" s="10" t="s">
        <v>15</v>
      </c>
      <c r="E5" s="19">
        <v>331</v>
      </c>
      <c r="F5" s="10">
        <v>12476</v>
      </c>
      <c r="G5" s="10">
        <v>77</v>
      </c>
      <c r="H5" s="10">
        <v>7</v>
      </c>
      <c r="K5" s="10"/>
      <c r="L5" s="10"/>
      <c r="M5" s="19"/>
      <c r="N5" s="10"/>
      <c r="O5" s="10"/>
      <c r="P5" s="10"/>
    </row>
    <row r="6" spans="1:16" ht="15">
      <c r="A6" s="8">
        <v>3</v>
      </c>
      <c r="B6" s="11"/>
      <c r="C6" s="10" t="s">
        <v>12</v>
      </c>
      <c r="D6" s="10" t="s">
        <v>13</v>
      </c>
      <c r="E6" s="19">
        <v>329</v>
      </c>
      <c r="F6" s="10">
        <v>12372</v>
      </c>
      <c r="G6" s="10">
        <v>73</v>
      </c>
      <c r="H6" s="10">
        <v>5</v>
      </c>
      <c r="K6" s="10"/>
      <c r="L6" s="10"/>
      <c r="M6" s="19"/>
      <c r="N6" s="10"/>
      <c r="O6" s="10"/>
      <c r="P6" s="10"/>
    </row>
    <row r="7" spans="1:16" ht="15">
      <c r="A7" s="8">
        <v>4</v>
      </c>
      <c r="B7" s="12"/>
      <c r="C7" s="10" t="s">
        <v>24</v>
      </c>
      <c r="D7" s="10" t="s">
        <v>25</v>
      </c>
      <c r="E7" s="19">
        <v>314</v>
      </c>
      <c r="F7" s="10">
        <v>1179</v>
      </c>
      <c r="G7" s="10">
        <v>54</v>
      </c>
      <c r="H7" s="10">
        <v>8</v>
      </c>
      <c r="K7" s="10"/>
      <c r="L7" s="10"/>
      <c r="M7" s="19"/>
      <c r="N7" s="10"/>
      <c r="O7" s="10"/>
      <c r="P7" s="10"/>
    </row>
    <row r="8" spans="1:16" ht="15">
      <c r="A8" s="8">
        <v>5</v>
      </c>
      <c r="B8" s="13"/>
      <c r="C8" s="10" t="s">
        <v>27</v>
      </c>
      <c r="D8" s="10" t="s">
        <v>17</v>
      </c>
      <c r="E8" s="19">
        <v>289</v>
      </c>
      <c r="F8" s="10">
        <v>10170</v>
      </c>
      <c r="G8" s="10">
        <v>77</v>
      </c>
      <c r="H8" s="10">
        <v>11</v>
      </c>
      <c r="K8" s="10"/>
      <c r="L8" s="10"/>
      <c r="M8" s="19"/>
      <c r="N8" s="10"/>
      <c r="O8" s="10"/>
      <c r="P8" s="10"/>
    </row>
    <row r="9" spans="1:16" ht="15">
      <c r="A9" s="8">
        <v>6</v>
      </c>
      <c r="B9" s="10"/>
      <c r="C9" s="10" t="s">
        <v>16</v>
      </c>
      <c r="D9" s="10" t="s">
        <v>17</v>
      </c>
      <c r="E9" s="19">
        <v>286</v>
      </c>
      <c r="F9" s="10">
        <v>11736</v>
      </c>
      <c r="G9" s="10">
        <v>76</v>
      </c>
      <c r="H9" s="10">
        <v>17</v>
      </c>
      <c r="K9" s="10"/>
      <c r="L9" s="10"/>
      <c r="M9" s="19"/>
      <c r="N9" s="10"/>
      <c r="O9" s="10"/>
      <c r="P9" s="10"/>
    </row>
    <row r="10" spans="1:16" ht="15">
      <c r="A10" s="8">
        <v>7</v>
      </c>
      <c r="B10" s="12"/>
      <c r="C10" s="10" t="s">
        <v>20</v>
      </c>
      <c r="D10" s="10" t="s">
        <v>21</v>
      </c>
      <c r="E10" s="19">
        <v>273</v>
      </c>
      <c r="F10" s="10">
        <v>11387</v>
      </c>
      <c r="G10" s="10">
        <v>74</v>
      </c>
      <c r="H10" s="10">
        <v>17</v>
      </c>
      <c r="K10" s="10"/>
      <c r="L10" s="10"/>
      <c r="M10" s="19"/>
      <c r="N10" s="10"/>
      <c r="O10" s="10"/>
      <c r="P10" s="10"/>
    </row>
    <row r="11" spans="1:16" ht="15">
      <c r="A11" s="8">
        <v>8</v>
      </c>
      <c r="B11" s="12"/>
      <c r="C11" s="10" t="s">
        <v>26</v>
      </c>
      <c r="D11" s="10" t="s">
        <v>23</v>
      </c>
      <c r="E11" s="19">
        <v>272</v>
      </c>
      <c r="F11" s="10">
        <v>11203</v>
      </c>
      <c r="G11" s="10">
        <v>66</v>
      </c>
      <c r="H11" s="10">
        <v>12</v>
      </c>
      <c r="K11" s="10"/>
      <c r="L11" s="10"/>
      <c r="M11" s="19"/>
      <c r="N11" s="10"/>
      <c r="O11" s="10"/>
      <c r="P11" s="10"/>
    </row>
    <row r="12" spans="1:16" ht="15">
      <c r="A12" s="8">
        <v>9</v>
      </c>
      <c r="B12" s="11"/>
      <c r="C12" s="10" t="s">
        <v>39</v>
      </c>
      <c r="D12" s="10" t="s">
        <v>21</v>
      </c>
      <c r="E12" s="19">
        <v>256</v>
      </c>
      <c r="F12" s="10">
        <v>10729</v>
      </c>
      <c r="G12" s="10">
        <v>69</v>
      </c>
      <c r="H12" s="10">
        <v>14</v>
      </c>
      <c r="K12" s="10"/>
      <c r="L12" s="10"/>
      <c r="M12" s="19"/>
      <c r="N12" s="10"/>
      <c r="O12" s="10"/>
      <c r="P12" s="10"/>
    </row>
    <row r="13" spans="1:16" ht="18">
      <c r="A13" s="8">
        <v>10</v>
      </c>
      <c r="B13" s="15"/>
      <c r="C13" s="10" t="s">
        <v>22</v>
      </c>
      <c r="D13" s="10" t="s">
        <v>23</v>
      </c>
      <c r="E13" s="19">
        <v>252</v>
      </c>
      <c r="F13" s="10">
        <v>10991</v>
      </c>
      <c r="G13" s="10">
        <v>74</v>
      </c>
      <c r="H13" s="10">
        <v>12</v>
      </c>
      <c r="K13" s="10"/>
      <c r="L13" s="10"/>
      <c r="M13" s="19"/>
      <c r="N13" s="10"/>
      <c r="O13" s="10"/>
      <c r="P13" s="10"/>
    </row>
    <row r="14" spans="1:16" ht="18">
      <c r="A14" s="8">
        <v>11</v>
      </c>
      <c r="B14" s="15"/>
      <c r="C14" s="19" t="s">
        <v>36</v>
      </c>
      <c r="D14" s="10" t="s">
        <v>11</v>
      </c>
      <c r="E14" s="19">
        <v>248</v>
      </c>
      <c r="F14" s="10">
        <v>9523</v>
      </c>
      <c r="G14" s="10">
        <v>57</v>
      </c>
      <c r="H14" s="10">
        <v>15</v>
      </c>
      <c r="K14" s="19"/>
      <c r="L14" s="10"/>
      <c r="M14" s="19"/>
      <c r="N14" s="10"/>
      <c r="O14" s="10"/>
      <c r="P14" s="10"/>
    </row>
    <row r="15" spans="1:16" ht="18">
      <c r="A15" s="8">
        <v>12</v>
      </c>
      <c r="B15" s="16"/>
      <c r="C15" s="14" t="s">
        <v>18</v>
      </c>
      <c r="D15" s="10" t="s">
        <v>19</v>
      </c>
      <c r="E15" s="19">
        <v>244</v>
      </c>
      <c r="F15" s="10">
        <v>8192</v>
      </c>
      <c r="G15" s="10">
        <v>54</v>
      </c>
      <c r="H15" s="10">
        <v>6</v>
      </c>
      <c r="K15" s="14"/>
      <c r="L15" s="10"/>
      <c r="M15" s="19"/>
      <c r="N15" s="10"/>
      <c r="O15" s="10"/>
      <c r="P15" s="10"/>
    </row>
    <row r="16" spans="1:16" ht="15.75">
      <c r="A16" s="8">
        <v>13</v>
      </c>
      <c r="B16" s="18"/>
      <c r="C16" s="10" t="s">
        <v>30</v>
      </c>
      <c r="D16" s="10" t="s">
        <v>23</v>
      </c>
      <c r="E16" s="19">
        <v>225</v>
      </c>
      <c r="F16" s="10">
        <v>10430</v>
      </c>
      <c r="G16" s="10">
        <v>66</v>
      </c>
      <c r="H16" s="10">
        <v>9</v>
      </c>
      <c r="K16" s="10"/>
      <c r="L16" s="10"/>
      <c r="M16" s="19"/>
      <c r="N16" s="10"/>
      <c r="O16" s="10"/>
      <c r="P16" s="10"/>
    </row>
    <row r="17" spans="1:16" ht="15">
      <c r="A17" s="8">
        <v>14</v>
      </c>
      <c r="B17" s="11"/>
      <c r="C17" s="22" t="s">
        <v>38</v>
      </c>
      <c r="D17" s="10" t="s">
        <v>23</v>
      </c>
      <c r="E17" s="19">
        <v>222</v>
      </c>
      <c r="F17" s="10">
        <v>9047</v>
      </c>
      <c r="G17" s="10">
        <v>44</v>
      </c>
      <c r="H17" s="10">
        <v>4</v>
      </c>
      <c r="K17" s="22"/>
      <c r="L17" s="10"/>
      <c r="M17" s="19"/>
      <c r="N17" s="10"/>
      <c r="O17" s="10"/>
      <c r="P17" s="10"/>
    </row>
    <row r="18" spans="1:16" ht="15">
      <c r="A18" s="8">
        <v>15</v>
      </c>
      <c r="B18" s="19"/>
      <c r="C18" s="10" t="s">
        <v>33</v>
      </c>
      <c r="D18" s="10" t="s">
        <v>13</v>
      </c>
      <c r="E18" s="19">
        <v>220</v>
      </c>
      <c r="F18" s="10">
        <v>10125</v>
      </c>
      <c r="G18" s="10">
        <v>55</v>
      </c>
      <c r="H18" s="10">
        <v>10</v>
      </c>
      <c r="K18" s="10"/>
      <c r="L18" s="10"/>
      <c r="M18" s="19"/>
      <c r="N18" s="10"/>
      <c r="O18" s="10"/>
      <c r="P18" s="10"/>
    </row>
    <row r="19" spans="1:16" ht="15.75" thickBot="1">
      <c r="A19" s="20">
        <v>16</v>
      </c>
      <c r="B19" s="169"/>
      <c r="C19" s="17" t="s">
        <v>29</v>
      </c>
      <c r="D19" s="10" t="s">
        <v>21</v>
      </c>
      <c r="E19" s="19">
        <v>217</v>
      </c>
      <c r="F19" s="10">
        <v>10115</v>
      </c>
      <c r="G19" s="10">
        <v>71</v>
      </c>
      <c r="H19" s="10">
        <v>14</v>
      </c>
      <c r="K19" s="17"/>
      <c r="L19" s="10"/>
      <c r="M19" s="19"/>
      <c r="N19" s="10"/>
      <c r="O19" s="10"/>
      <c r="P19" s="10"/>
    </row>
    <row r="20" spans="1:16" ht="15.75">
      <c r="A20" s="21">
        <v>17</v>
      </c>
      <c r="B20" s="168"/>
      <c r="C20" s="10" t="s">
        <v>35</v>
      </c>
      <c r="D20" s="10" t="s">
        <v>13</v>
      </c>
      <c r="E20" s="19">
        <v>215</v>
      </c>
      <c r="F20" s="10">
        <v>9931</v>
      </c>
      <c r="G20" s="10">
        <v>63</v>
      </c>
      <c r="H20" s="10">
        <v>11</v>
      </c>
      <c r="K20" s="10"/>
      <c r="L20" s="10"/>
      <c r="M20" s="19"/>
      <c r="N20" s="10"/>
      <c r="O20" s="10"/>
      <c r="P20" s="10"/>
    </row>
    <row r="21" spans="1:16" ht="15">
      <c r="A21" s="8">
        <v>18</v>
      </c>
      <c r="B21" s="12"/>
      <c r="C21" s="10" t="s">
        <v>40</v>
      </c>
      <c r="D21" s="10" t="s">
        <v>41</v>
      </c>
      <c r="E21" s="19">
        <v>215</v>
      </c>
      <c r="F21" s="10">
        <v>9263</v>
      </c>
      <c r="G21" s="10">
        <v>49</v>
      </c>
      <c r="H21" s="10">
        <v>11</v>
      </c>
      <c r="K21" s="10"/>
      <c r="L21" s="10"/>
      <c r="M21" s="19"/>
      <c r="N21" s="10"/>
      <c r="O21" s="10"/>
      <c r="P21" s="10"/>
    </row>
    <row r="22" spans="1:16" ht="15">
      <c r="A22" s="8">
        <v>19</v>
      </c>
      <c r="B22" s="12"/>
      <c r="C22" s="10" t="s">
        <v>32</v>
      </c>
      <c r="D22" s="10" t="s">
        <v>11</v>
      </c>
      <c r="E22" s="19">
        <v>212</v>
      </c>
      <c r="F22" s="10">
        <v>10281</v>
      </c>
      <c r="G22" s="10">
        <v>54</v>
      </c>
      <c r="H22" s="10">
        <v>9</v>
      </c>
      <c r="K22" s="10"/>
      <c r="L22" s="10"/>
      <c r="M22" s="19"/>
      <c r="N22" s="10"/>
      <c r="O22" s="10"/>
      <c r="P22" s="10"/>
    </row>
    <row r="23" spans="1:16" ht="15.75">
      <c r="A23" s="8">
        <v>20</v>
      </c>
      <c r="B23" s="18"/>
      <c r="C23" s="23" t="s">
        <v>47</v>
      </c>
      <c r="D23" s="10" t="s">
        <v>48</v>
      </c>
      <c r="E23" s="19">
        <v>201</v>
      </c>
      <c r="F23" s="10">
        <v>7239</v>
      </c>
      <c r="G23" s="10">
        <v>27</v>
      </c>
      <c r="H23" s="10">
        <v>2</v>
      </c>
      <c r="K23" s="23"/>
      <c r="L23" s="10"/>
      <c r="M23" s="19"/>
      <c r="N23" s="10"/>
      <c r="O23" s="10"/>
      <c r="P23" s="10"/>
    </row>
    <row r="24" spans="1:16" ht="15">
      <c r="A24" s="8">
        <v>21</v>
      </c>
      <c r="B24" s="12"/>
      <c r="C24" s="10" t="s">
        <v>34</v>
      </c>
      <c r="D24" s="10" t="s">
        <v>11</v>
      </c>
      <c r="E24" s="19">
        <v>200</v>
      </c>
      <c r="F24" s="10">
        <v>9783</v>
      </c>
      <c r="G24" s="10">
        <v>56</v>
      </c>
      <c r="H24" s="10">
        <v>3</v>
      </c>
      <c r="K24" s="10"/>
      <c r="L24" s="10"/>
      <c r="M24" s="19"/>
      <c r="N24" s="10"/>
      <c r="O24" s="10"/>
      <c r="P24" s="10"/>
    </row>
    <row r="25" spans="1:16" ht="15">
      <c r="A25" s="8">
        <v>22</v>
      </c>
      <c r="B25" s="10"/>
      <c r="C25" s="10" t="s">
        <v>28</v>
      </c>
      <c r="D25" s="10" t="s">
        <v>23</v>
      </c>
      <c r="E25" s="19">
        <v>193</v>
      </c>
      <c r="F25" s="10">
        <v>7376</v>
      </c>
      <c r="G25" s="10">
        <v>43</v>
      </c>
      <c r="H25" s="10">
        <v>3</v>
      </c>
      <c r="K25" s="10"/>
      <c r="L25" s="10"/>
      <c r="M25" s="19"/>
      <c r="N25" s="10"/>
      <c r="O25" s="10"/>
      <c r="P25" s="10"/>
    </row>
    <row r="26" spans="1:16" ht="18">
      <c r="A26" s="8">
        <v>23</v>
      </c>
      <c r="B26" s="16"/>
      <c r="C26" s="10" t="s">
        <v>46</v>
      </c>
      <c r="D26" s="10" t="s">
        <v>13</v>
      </c>
      <c r="E26" s="19">
        <v>188</v>
      </c>
      <c r="F26" s="10">
        <v>8476</v>
      </c>
      <c r="G26" s="10">
        <v>41</v>
      </c>
      <c r="H26" s="10">
        <v>10</v>
      </c>
      <c r="K26" s="10"/>
      <c r="L26" s="10"/>
      <c r="M26" s="19"/>
      <c r="N26" s="10"/>
      <c r="O26" s="10"/>
      <c r="P26" s="10"/>
    </row>
    <row r="27" spans="1:16" ht="15.75">
      <c r="A27" s="8">
        <v>24</v>
      </c>
      <c r="B27" s="18"/>
      <c r="C27" s="19" t="s">
        <v>31</v>
      </c>
      <c r="D27" s="19" t="s">
        <v>19</v>
      </c>
      <c r="E27" s="19">
        <v>186</v>
      </c>
      <c r="F27" s="10">
        <v>7173</v>
      </c>
      <c r="G27" s="10">
        <v>47</v>
      </c>
      <c r="H27" s="10">
        <v>4</v>
      </c>
      <c r="K27" s="19"/>
      <c r="L27" s="19"/>
      <c r="M27" s="19"/>
      <c r="N27" s="10"/>
      <c r="O27" s="10"/>
      <c r="P27" s="10"/>
    </row>
    <row r="28" spans="1:16" ht="15">
      <c r="A28" s="8">
        <v>25</v>
      </c>
      <c r="B28" s="12"/>
      <c r="C28" s="10" t="s">
        <v>56</v>
      </c>
      <c r="D28" s="25" t="s">
        <v>11</v>
      </c>
      <c r="E28" s="19">
        <v>181</v>
      </c>
      <c r="F28" s="10">
        <v>5036</v>
      </c>
      <c r="G28" s="10"/>
      <c r="H28" s="10"/>
      <c r="K28" s="10"/>
      <c r="L28" s="25"/>
      <c r="M28" s="19"/>
      <c r="N28" s="10"/>
      <c r="O28" s="10"/>
      <c r="P28" s="10"/>
    </row>
    <row r="29" spans="1:16" ht="15">
      <c r="A29" s="8">
        <v>26</v>
      </c>
      <c r="B29" s="12"/>
      <c r="C29" s="10" t="s">
        <v>49</v>
      </c>
      <c r="D29" s="10" t="s">
        <v>11</v>
      </c>
      <c r="E29" s="19">
        <v>175</v>
      </c>
      <c r="F29" s="10">
        <v>9302</v>
      </c>
      <c r="G29" s="10">
        <v>52</v>
      </c>
      <c r="H29" s="10">
        <v>10</v>
      </c>
      <c r="K29" s="10"/>
      <c r="L29" s="10"/>
      <c r="M29" s="19"/>
      <c r="N29" s="10"/>
      <c r="O29" s="10"/>
      <c r="P29" s="10"/>
    </row>
    <row r="30" spans="1:16" ht="15">
      <c r="A30" s="8">
        <v>27</v>
      </c>
      <c r="B30" s="12"/>
      <c r="C30" s="10" t="s">
        <v>71</v>
      </c>
      <c r="D30" s="10" t="s">
        <v>72</v>
      </c>
      <c r="E30" s="19">
        <v>171</v>
      </c>
      <c r="F30" s="10">
        <v>8036</v>
      </c>
      <c r="G30" s="10">
        <v>62</v>
      </c>
      <c r="H30" s="10">
        <v>11</v>
      </c>
      <c r="K30" s="10"/>
      <c r="L30" s="10"/>
      <c r="M30" s="19"/>
      <c r="N30" s="10"/>
      <c r="O30" s="10"/>
      <c r="P30" s="10"/>
    </row>
    <row r="31" spans="1:16" ht="15.75">
      <c r="A31" s="8">
        <v>28</v>
      </c>
      <c r="B31" s="18"/>
      <c r="C31" s="10" t="s">
        <v>45</v>
      </c>
      <c r="D31" s="10" t="s">
        <v>17</v>
      </c>
      <c r="E31" s="19">
        <v>169</v>
      </c>
      <c r="F31" s="10">
        <v>9248</v>
      </c>
      <c r="G31" s="10">
        <v>53</v>
      </c>
      <c r="H31" s="10">
        <v>12</v>
      </c>
      <c r="K31" s="10"/>
      <c r="L31" s="10"/>
      <c r="M31" s="19"/>
      <c r="N31" s="10"/>
      <c r="O31" s="10"/>
      <c r="P31" s="10"/>
    </row>
    <row r="32" spans="1:16" ht="15">
      <c r="A32" s="8">
        <v>29</v>
      </c>
      <c r="B32" s="19"/>
      <c r="C32" s="10" t="s">
        <v>42</v>
      </c>
      <c r="D32" s="10" t="s">
        <v>1</v>
      </c>
      <c r="E32" s="19">
        <v>169</v>
      </c>
      <c r="F32" s="10">
        <v>6896</v>
      </c>
      <c r="G32" s="10">
        <v>23</v>
      </c>
      <c r="H32" s="10">
        <v>4</v>
      </c>
      <c r="K32" s="10"/>
      <c r="L32" s="10"/>
      <c r="M32" s="19"/>
      <c r="N32" s="10"/>
      <c r="O32" s="10"/>
      <c r="P32" s="10"/>
    </row>
    <row r="33" spans="1:16" ht="15">
      <c r="A33" s="8">
        <v>30</v>
      </c>
      <c r="B33" s="9"/>
      <c r="C33" s="10" t="s">
        <v>37</v>
      </c>
      <c r="D33" s="10" t="s">
        <v>23</v>
      </c>
      <c r="E33" s="19">
        <v>158</v>
      </c>
      <c r="F33" s="10">
        <v>5341</v>
      </c>
      <c r="G33" s="10">
        <v>60</v>
      </c>
      <c r="H33" s="10">
        <v>11</v>
      </c>
      <c r="K33" s="10"/>
      <c r="L33" s="10"/>
      <c r="M33" s="19"/>
      <c r="N33" s="10"/>
      <c r="O33" s="10"/>
      <c r="P33" s="10"/>
    </row>
    <row r="34" spans="1:16" ht="15">
      <c r="A34" s="8">
        <v>31</v>
      </c>
      <c r="B34" s="12"/>
      <c r="C34" s="10" t="s">
        <v>50</v>
      </c>
      <c r="D34" s="10" t="s">
        <v>25</v>
      </c>
      <c r="E34" s="19">
        <v>156</v>
      </c>
      <c r="F34" s="10">
        <v>7572</v>
      </c>
      <c r="G34" s="10">
        <v>66</v>
      </c>
      <c r="H34" s="10">
        <v>15</v>
      </c>
      <c r="K34" s="10"/>
      <c r="L34" s="10"/>
      <c r="M34" s="19"/>
      <c r="N34" s="10"/>
      <c r="O34" s="10"/>
      <c r="P34" s="10"/>
    </row>
    <row r="35" spans="1:16" ht="15">
      <c r="A35" s="8">
        <v>32</v>
      </c>
      <c r="B35" s="12"/>
      <c r="C35" s="10" t="s">
        <v>54</v>
      </c>
      <c r="D35" s="26" t="s">
        <v>55</v>
      </c>
      <c r="E35" s="19">
        <v>155</v>
      </c>
      <c r="F35" s="10">
        <v>9000</v>
      </c>
      <c r="G35" s="10">
        <v>55</v>
      </c>
      <c r="H35" s="10">
        <v>16</v>
      </c>
      <c r="K35" s="10"/>
      <c r="L35" s="26"/>
      <c r="M35" s="19"/>
      <c r="N35" s="10"/>
      <c r="O35" s="10"/>
      <c r="P35" s="10"/>
    </row>
    <row r="36" spans="1:16" ht="15">
      <c r="A36" s="8">
        <v>33</v>
      </c>
      <c r="B36" s="12"/>
      <c r="C36" s="10" t="s">
        <v>57</v>
      </c>
      <c r="D36" s="10" t="s">
        <v>25</v>
      </c>
      <c r="E36" s="19">
        <v>154</v>
      </c>
      <c r="F36" s="10">
        <v>8937</v>
      </c>
      <c r="G36" s="10">
        <v>40</v>
      </c>
      <c r="H36" s="10">
        <v>2</v>
      </c>
      <c r="K36" s="10"/>
      <c r="L36" s="10"/>
      <c r="M36" s="19"/>
      <c r="N36" s="10"/>
      <c r="O36" s="10"/>
      <c r="P36" s="10"/>
    </row>
    <row r="37" spans="1:16" ht="15">
      <c r="A37" s="8">
        <v>34</v>
      </c>
      <c r="B37" s="12"/>
      <c r="C37" s="23" t="s">
        <v>58</v>
      </c>
      <c r="D37" s="10" t="s">
        <v>48</v>
      </c>
      <c r="E37" s="19">
        <v>147</v>
      </c>
      <c r="F37" s="10">
        <v>6402</v>
      </c>
      <c r="G37" s="10">
        <v>40</v>
      </c>
      <c r="H37" s="10">
        <v>5</v>
      </c>
      <c r="K37" s="23"/>
      <c r="L37" s="10"/>
      <c r="M37" s="19"/>
      <c r="N37" s="10"/>
      <c r="O37" s="10"/>
      <c r="P37" s="10"/>
    </row>
    <row r="38" spans="1:16" ht="15.75">
      <c r="A38" s="8">
        <v>35</v>
      </c>
      <c r="B38" s="18"/>
      <c r="C38" s="19" t="s">
        <v>43</v>
      </c>
      <c r="D38" s="10" t="s">
        <v>11</v>
      </c>
      <c r="E38" s="19">
        <v>134</v>
      </c>
      <c r="F38" s="10">
        <v>6363</v>
      </c>
      <c r="G38" s="10">
        <v>43</v>
      </c>
      <c r="H38" s="10">
        <v>12</v>
      </c>
      <c r="K38" s="19"/>
      <c r="L38" s="10"/>
      <c r="M38" s="19"/>
      <c r="N38" s="10"/>
      <c r="O38" s="10"/>
      <c r="P38" s="10"/>
    </row>
    <row r="39" spans="1:16" ht="15">
      <c r="A39" s="8">
        <v>36</v>
      </c>
      <c r="B39" s="19"/>
      <c r="C39" s="10" t="s">
        <v>44</v>
      </c>
      <c r="D39" s="10" t="s">
        <v>23</v>
      </c>
      <c r="E39" s="19">
        <v>130</v>
      </c>
      <c r="F39" s="10">
        <v>4874</v>
      </c>
      <c r="G39" s="10">
        <v>46</v>
      </c>
      <c r="H39" s="10">
        <v>6</v>
      </c>
      <c r="K39" s="10"/>
      <c r="L39" s="10"/>
      <c r="M39" s="19"/>
      <c r="N39" s="10"/>
      <c r="O39" s="10"/>
      <c r="P39" s="10"/>
    </row>
    <row r="40" spans="1:16" ht="15">
      <c r="A40" s="8">
        <v>37</v>
      </c>
      <c r="B40" s="10"/>
      <c r="C40" s="10" t="s">
        <v>75</v>
      </c>
      <c r="D40" s="10" t="s">
        <v>41</v>
      </c>
      <c r="E40" s="19">
        <v>124</v>
      </c>
      <c r="F40" s="10">
        <v>7128</v>
      </c>
      <c r="G40" s="10">
        <v>32</v>
      </c>
      <c r="H40" s="10">
        <v>12</v>
      </c>
      <c r="K40" s="10"/>
      <c r="L40" s="10"/>
      <c r="M40" s="19"/>
      <c r="N40" s="10"/>
      <c r="O40" s="10"/>
      <c r="P40" s="10"/>
    </row>
    <row r="41" spans="1:16" ht="15">
      <c r="A41" s="8">
        <v>38</v>
      </c>
      <c r="B41" s="12"/>
      <c r="C41" s="10" t="s">
        <v>51</v>
      </c>
      <c r="D41" s="24" t="s">
        <v>52</v>
      </c>
      <c r="E41" s="19">
        <v>116</v>
      </c>
      <c r="F41" s="10">
        <v>3410</v>
      </c>
      <c r="G41" s="10"/>
      <c r="H41" s="10"/>
      <c r="K41" s="10"/>
      <c r="L41" s="24"/>
      <c r="M41" s="19"/>
      <c r="N41" s="10"/>
      <c r="O41" s="10"/>
      <c r="P41" s="10"/>
    </row>
    <row r="42" spans="1:16" ht="15">
      <c r="A42" s="8">
        <v>39</v>
      </c>
      <c r="B42" s="10"/>
      <c r="C42" s="25" t="s">
        <v>53</v>
      </c>
      <c r="D42" s="10" t="s">
        <v>1</v>
      </c>
      <c r="E42" s="19">
        <v>113</v>
      </c>
      <c r="F42" s="10">
        <v>4646</v>
      </c>
      <c r="G42" s="10">
        <v>25</v>
      </c>
      <c r="H42" s="10">
        <v>6</v>
      </c>
      <c r="K42" s="25"/>
      <c r="L42" s="10"/>
      <c r="M42" s="19"/>
      <c r="N42" s="10"/>
      <c r="O42" s="10"/>
      <c r="P42" s="10"/>
    </row>
    <row r="43" spans="1:16" ht="18">
      <c r="A43" s="8">
        <v>40</v>
      </c>
      <c r="B43" s="16"/>
      <c r="C43" s="28" t="s">
        <v>76</v>
      </c>
      <c r="D43" s="10" t="s">
        <v>21</v>
      </c>
      <c r="E43" s="19">
        <v>112</v>
      </c>
      <c r="F43" s="10">
        <v>5712</v>
      </c>
      <c r="G43" s="10">
        <v>25</v>
      </c>
      <c r="H43" s="10">
        <v>4</v>
      </c>
      <c r="K43" s="28"/>
      <c r="L43" s="10"/>
      <c r="M43" s="19"/>
      <c r="N43" s="10"/>
      <c r="O43" s="10"/>
      <c r="P43" s="10"/>
    </row>
    <row r="44" spans="1:16" ht="16.5">
      <c r="A44" s="8">
        <v>41</v>
      </c>
      <c r="B44" s="18"/>
      <c r="C44" s="27" t="s">
        <v>59</v>
      </c>
      <c r="D44" s="27" t="s">
        <v>60</v>
      </c>
      <c r="E44" s="19">
        <v>107</v>
      </c>
      <c r="F44" s="10">
        <v>3210</v>
      </c>
      <c r="G44" s="10"/>
      <c r="H44" s="10"/>
      <c r="K44" s="27"/>
      <c r="L44" s="27"/>
      <c r="M44" s="19"/>
      <c r="N44" s="10"/>
      <c r="O44" s="10"/>
      <c r="P44" s="10"/>
    </row>
    <row r="45" spans="1:16" ht="15">
      <c r="A45" s="8">
        <v>42</v>
      </c>
      <c r="B45" s="11"/>
      <c r="C45" s="28" t="s">
        <v>61</v>
      </c>
      <c r="D45" s="10" t="s">
        <v>62</v>
      </c>
      <c r="E45" s="19">
        <v>106</v>
      </c>
      <c r="F45" s="10">
        <v>3338</v>
      </c>
      <c r="G45" s="10">
        <v>31</v>
      </c>
      <c r="H45" s="10">
        <v>3</v>
      </c>
      <c r="K45" s="28"/>
      <c r="L45" s="10"/>
      <c r="M45" s="19"/>
      <c r="N45" s="10"/>
      <c r="O45" s="10"/>
      <c r="P45" s="10"/>
    </row>
    <row r="46" spans="1:16" ht="15">
      <c r="A46" s="8">
        <v>43</v>
      </c>
      <c r="B46" s="10"/>
      <c r="C46" s="10" t="s">
        <v>63</v>
      </c>
      <c r="D46" s="10" t="s">
        <v>11</v>
      </c>
      <c r="E46" s="19">
        <v>103</v>
      </c>
      <c r="F46" s="10">
        <v>5616</v>
      </c>
      <c r="G46" s="10">
        <v>29</v>
      </c>
      <c r="H46" s="10">
        <v>5</v>
      </c>
      <c r="K46" s="10"/>
      <c r="L46" s="10"/>
      <c r="M46" s="19"/>
      <c r="N46" s="10"/>
      <c r="O46" s="10"/>
      <c r="P46" s="10"/>
    </row>
    <row r="47" spans="1:16" ht="15">
      <c r="A47" s="8">
        <v>44</v>
      </c>
      <c r="B47" s="12"/>
      <c r="C47" s="28" t="s">
        <v>123</v>
      </c>
      <c r="D47" s="10" t="s">
        <v>1</v>
      </c>
      <c r="E47" s="19">
        <v>103</v>
      </c>
      <c r="F47" s="10">
        <v>5290</v>
      </c>
      <c r="G47" s="10">
        <v>13</v>
      </c>
      <c r="H47" s="10">
        <v>2</v>
      </c>
      <c r="K47" s="28"/>
      <c r="L47" s="10"/>
      <c r="M47" s="19"/>
      <c r="N47" s="10"/>
      <c r="O47" s="10"/>
      <c r="P47" s="10"/>
    </row>
    <row r="48" spans="1:16" ht="18">
      <c r="A48" s="8">
        <v>45</v>
      </c>
      <c r="B48" s="15"/>
      <c r="C48" s="10" t="s">
        <v>64</v>
      </c>
      <c r="D48" s="10" t="s">
        <v>25</v>
      </c>
      <c r="E48" s="19">
        <v>101</v>
      </c>
      <c r="F48" s="10">
        <v>927</v>
      </c>
      <c r="G48" s="10">
        <v>23</v>
      </c>
      <c r="H48" s="10">
        <v>10</v>
      </c>
      <c r="K48" s="10"/>
      <c r="L48" s="10"/>
      <c r="M48" s="19"/>
      <c r="N48" s="10"/>
      <c r="O48" s="10"/>
      <c r="P48" s="10"/>
    </row>
    <row r="49" spans="1:16" ht="15">
      <c r="A49" s="8">
        <v>46</v>
      </c>
      <c r="B49" s="12"/>
      <c r="C49" s="25" t="s">
        <v>65</v>
      </c>
      <c r="D49" s="10" t="s">
        <v>66</v>
      </c>
      <c r="E49" s="19">
        <v>100</v>
      </c>
      <c r="F49" s="10">
        <v>3091</v>
      </c>
      <c r="G49" s="10"/>
      <c r="H49" s="10"/>
      <c r="K49" s="25"/>
      <c r="L49" s="10"/>
      <c r="M49" s="19"/>
      <c r="N49" s="10"/>
      <c r="O49" s="10"/>
      <c r="P49" s="10"/>
    </row>
    <row r="50" spans="1:16" ht="15">
      <c r="A50" s="8">
        <v>47</v>
      </c>
      <c r="B50" s="13"/>
      <c r="C50" s="10" t="s">
        <v>67</v>
      </c>
      <c r="D50" s="25" t="s">
        <v>68</v>
      </c>
      <c r="E50" s="19">
        <v>99</v>
      </c>
      <c r="F50" s="10">
        <v>3071</v>
      </c>
      <c r="G50" s="10"/>
      <c r="H50" s="10"/>
      <c r="K50" s="10"/>
      <c r="L50" s="25"/>
      <c r="M50" s="19"/>
      <c r="N50" s="10"/>
      <c r="O50" s="10"/>
      <c r="P50" s="10"/>
    </row>
    <row r="51" spans="1:16" ht="18">
      <c r="A51" s="8">
        <v>48</v>
      </c>
      <c r="B51" s="16"/>
      <c r="C51" s="10" t="s">
        <v>69</v>
      </c>
      <c r="D51" s="19" t="s">
        <v>70</v>
      </c>
      <c r="E51" s="19">
        <v>98</v>
      </c>
      <c r="F51" s="10">
        <v>3003</v>
      </c>
      <c r="G51" s="10">
        <v>28</v>
      </c>
      <c r="H51" s="10">
        <v>2</v>
      </c>
      <c r="K51" s="10"/>
      <c r="L51" s="19"/>
      <c r="M51" s="19"/>
      <c r="N51" s="10"/>
      <c r="O51" s="10"/>
      <c r="P51" s="10"/>
    </row>
    <row r="52" spans="1:16" ht="15.75">
      <c r="A52" s="8">
        <v>49</v>
      </c>
      <c r="B52" s="18"/>
      <c r="C52" s="28" t="s">
        <v>73</v>
      </c>
      <c r="D52" s="10" t="s">
        <v>1</v>
      </c>
      <c r="E52" s="19">
        <v>97</v>
      </c>
      <c r="F52" s="10">
        <v>3048</v>
      </c>
      <c r="G52" s="10">
        <v>31</v>
      </c>
      <c r="H52" s="10">
        <v>3</v>
      </c>
      <c r="K52" s="28"/>
      <c r="L52" s="10"/>
      <c r="M52" s="19"/>
      <c r="N52" s="10"/>
      <c r="O52" s="10"/>
      <c r="P52" s="10"/>
    </row>
    <row r="53" spans="1:16" ht="15">
      <c r="A53" s="8">
        <v>50</v>
      </c>
      <c r="B53" s="10"/>
      <c r="C53" s="10" t="s">
        <v>74</v>
      </c>
      <c r="D53" s="10" t="s">
        <v>1</v>
      </c>
      <c r="E53" s="19">
        <v>96</v>
      </c>
      <c r="F53" s="10">
        <v>4140</v>
      </c>
      <c r="G53" s="10">
        <v>24</v>
      </c>
      <c r="H53" s="10">
        <v>1</v>
      </c>
      <c r="K53" s="10"/>
      <c r="L53" s="10"/>
      <c r="M53" s="19"/>
      <c r="N53" s="10"/>
      <c r="O53" s="10"/>
      <c r="P53" s="10"/>
    </row>
    <row r="54" spans="1:16" ht="18">
      <c r="A54" s="8">
        <v>51</v>
      </c>
      <c r="B54" s="30"/>
      <c r="C54" s="31" t="s">
        <v>160</v>
      </c>
      <c r="D54" s="55" t="s">
        <v>55</v>
      </c>
      <c r="E54" s="188">
        <v>89</v>
      </c>
      <c r="F54" s="10">
        <v>2824</v>
      </c>
      <c r="G54" s="158"/>
      <c r="H54" s="158"/>
      <c r="K54" s="31"/>
      <c r="L54" s="55"/>
      <c r="M54" s="188"/>
      <c r="N54" s="10"/>
      <c r="O54" s="158"/>
      <c r="P54" s="158"/>
    </row>
    <row r="55" spans="1:16" ht="15">
      <c r="A55" s="8">
        <v>52</v>
      </c>
      <c r="B55" s="12"/>
      <c r="C55" s="29" t="s">
        <v>77</v>
      </c>
      <c r="D55" s="10" t="s">
        <v>13</v>
      </c>
      <c r="E55" s="19">
        <v>86</v>
      </c>
      <c r="F55" s="10">
        <v>2770</v>
      </c>
      <c r="G55" s="10">
        <v>19</v>
      </c>
      <c r="H55" s="10">
        <v>0</v>
      </c>
      <c r="K55" s="29"/>
      <c r="L55" s="10"/>
      <c r="M55" s="19"/>
      <c r="N55" s="10"/>
      <c r="O55" s="10"/>
      <c r="P55" s="10"/>
    </row>
    <row r="56" spans="1:16" ht="18">
      <c r="A56" s="8">
        <v>53</v>
      </c>
      <c r="B56" s="15"/>
      <c r="C56" s="10" t="s">
        <v>79</v>
      </c>
      <c r="D56" s="10" t="s">
        <v>11</v>
      </c>
      <c r="E56" s="19">
        <v>80</v>
      </c>
      <c r="F56" s="10">
        <v>6040</v>
      </c>
      <c r="G56" s="10">
        <v>58</v>
      </c>
      <c r="H56" s="10">
        <v>14</v>
      </c>
      <c r="K56" s="10"/>
      <c r="L56" s="10"/>
      <c r="M56" s="19"/>
      <c r="N56" s="10"/>
      <c r="O56" s="10"/>
      <c r="P56" s="10"/>
    </row>
    <row r="57" spans="1:16" ht="18">
      <c r="A57" s="8">
        <v>54</v>
      </c>
      <c r="B57" s="16"/>
      <c r="C57" s="10" t="s">
        <v>78</v>
      </c>
      <c r="D57" s="10" t="s">
        <v>19</v>
      </c>
      <c r="E57" s="19">
        <v>80</v>
      </c>
      <c r="F57" s="10">
        <v>2730</v>
      </c>
      <c r="G57" s="10"/>
      <c r="H57" s="10"/>
      <c r="K57" s="10"/>
      <c r="L57" s="10"/>
      <c r="M57" s="19"/>
      <c r="N57" s="10"/>
      <c r="O57" s="10"/>
      <c r="P57" s="10"/>
    </row>
    <row r="58" spans="1:16" ht="15">
      <c r="A58" s="8">
        <v>55</v>
      </c>
      <c r="B58" s="12"/>
      <c r="C58" s="14" t="s">
        <v>80</v>
      </c>
      <c r="D58" s="10" t="s">
        <v>81</v>
      </c>
      <c r="E58" s="19">
        <v>79</v>
      </c>
      <c r="F58" s="10">
        <v>2723</v>
      </c>
      <c r="G58" s="10"/>
      <c r="H58" s="10"/>
      <c r="K58" s="14"/>
      <c r="L58" s="10"/>
      <c r="M58" s="19"/>
      <c r="N58" s="10"/>
      <c r="O58" s="10"/>
      <c r="P58" s="10"/>
    </row>
    <row r="59" spans="1:16" ht="15">
      <c r="A59" s="8">
        <v>56</v>
      </c>
      <c r="B59" s="12"/>
      <c r="C59" s="25" t="s">
        <v>82</v>
      </c>
      <c r="D59" s="25" t="s">
        <v>68</v>
      </c>
      <c r="E59" s="19">
        <v>78</v>
      </c>
      <c r="F59" s="10">
        <v>2707</v>
      </c>
      <c r="G59" s="10"/>
      <c r="H59" s="10"/>
      <c r="K59" s="25"/>
      <c r="L59" s="25"/>
      <c r="M59" s="19"/>
      <c r="N59" s="10"/>
      <c r="O59" s="10"/>
      <c r="P59" s="10"/>
    </row>
    <row r="60" spans="1:16" ht="18">
      <c r="A60" s="8">
        <v>57</v>
      </c>
      <c r="B60" s="16"/>
      <c r="C60" s="31" t="s">
        <v>83</v>
      </c>
      <c r="D60" s="10" t="s">
        <v>48</v>
      </c>
      <c r="E60" s="19">
        <v>73</v>
      </c>
      <c r="F60" s="10">
        <v>2663</v>
      </c>
      <c r="G60" s="10"/>
      <c r="H60" s="10"/>
      <c r="K60" s="31"/>
      <c r="L60" s="10"/>
      <c r="M60" s="19"/>
      <c r="N60" s="10"/>
      <c r="O60" s="10"/>
      <c r="P60" s="10"/>
    </row>
    <row r="61" spans="1:16" ht="18">
      <c r="A61" s="8">
        <v>58</v>
      </c>
      <c r="B61" s="15"/>
      <c r="C61" s="10" t="s">
        <v>84</v>
      </c>
      <c r="D61" s="25" t="s">
        <v>15</v>
      </c>
      <c r="E61" s="19">
        <v>70</v>
      </c>
      <c r="F61" s="10">
        <v>2635</v>
      </c>
      <c r="G61" s="10"/>
      <c r="H61" s="10"/>
      <c r="K61" s="10"/>
      <c r="L61" s="25"/>
      <c r="M61" s="19"/>
      <c r="N61" s="10"/>
      <c r="O61" s="10"/>
      <c r="P61" s="10"/>
    </row>
    <row r="62" spans="1:16" ht="18">
      <c r="A62" s="8">
        <v>59</v>
      </c>
      <c r="B62" s="16"/>
      <c r="C62" s="25" t="s">
        <v>85</v>
      </c>
      <c r="D62" s="24" t="s">
        <v>52</v>
      </c>
      <c r="E62" s="19">
        <v>69</v>
      </c>
      <c r="F62" s="10">
        <v>2612</v>
      </c>
      <c r="G62" s="10"/>
      <c r="H62" s="10"/>
      <c r="K62" s="25"/>
      <c r="L62" s="24"/>
      <c r="M62" s="19"/>
      <c r="N62" s="10"/>
      <c r="O62" s="10"/>
      <c r="P62" s="10"/>
    </row>
    <row r="63" spans="1:16" ht="15">
      <c r="A63" s="8">
        <v>60</v>
      </c>
      <c r="B63" s="10"/>
      <c r="C63" s="19" t="s">
        <v>93</v>
      </c>
      <c r="D63" s="10" t="s">
        <v>15</v>
      </c>
      <c r="E63" s="19">
        <v>68</v>
      </c>
      <c r="F63" s="10">
        <v>4994</v>
      </c>
      <c r="G63" s="10">
        <v>32</v>
      </c>
      <c r="H63" s="10">
        <v>8</v>
      </c>
      <c r="K63" s="19"/>
      <c r="L63" s="10"/>
      <c r="M63" s="19"/>
      <c r="N63" s="10"/>
      <c r="O63" s="10"/>
      <c r="P63" s="10"/>
    </row>
    <row r="64" spans="1:16" ht="16.5">
      <c r="A64" s="8">
        <v>61</v>
      </c>
      <c r="B64" s="11"/>
      <c r="C64" s="27" t="s">
        <v>86</v>
      </c>
      <c r="D64" s="27" t="s">
        <v>60</v>
      </c>
      <c r="E64" s="19">
        <v>68</v>
      </c>
      <c r="F64" s="10">
        <v>2611</v>
      </c>
      <c r="G64" s="10"/>
      <c r="H64" s="10"/>
      <c r="K64" s="27"/>
      <c r="L64" s="27"/>
      <c r="M64" s="19"/>
      <c r="N64" s="10"/>
      <c r="O64" s="10"/>
      <c r="P64" s="10"/>
    </row>
    <row r="65" spans="1:16" ht="15">
      <c r="A65" s="8">
        <v>62</v>
      </c>
      <c r="B65" s="11"/>
      <c r="C65" s="22" t="s">
        <v>87</v>
      </c>
      <c r="D65" s="10" t="s">
        <v>41</v>
      </c>
      <c r="E65" s="19">
        <v>67</v>
      </c>
      <c r="F65" s="10">
        <v>4963</v>
      </c>
      <c r="G65" s="10">
        <v>51</v>
      </c>
      <c r="H65" s="10">
        <v>21</v>
      </c>
      <c r="K65" s="22"/>
      <c r="L65" s="10"/>
      <c r="M65" s="19"/>
      <c r="N65" s="10"/>
      <c r="O65" s="10"/>
      <c r="P65" s="10"/>
    </row>
    <row r="66" spans="1:16" ht="15">
      <c r="A66" s="8">
        <v>63</v>
      </c>
      <c r="B66" s="10"/>
      <c r="C66" s="10" t="s">
        <v>106</v>
      </c>
      <c r="D66" s="10" t="s">
        <v>23</v>
      </c>
      <c r="E66" s="19">
        <v>66</v>
      </c>
      <c r="F66" s="10">
        <v>4695</v>
      </c>
      <c r="G66" s="10">
        <v>33</v>
      </c>
      <c r="H66" s="10">
        <v>10</v>
      </c>
      <c r="K66" s="10"/>
      <c r="L66" s="10"/>
      <c r="M66" s="19"/>
      <c r="N66" s="10"/>
      <c r="O66" s="10"/>
      <c r="P66" s="10"/>
    </row>
    <row r="67" spans="1:16" ht="15">
      <c r="A67" s="8">
        <v>64</v>
      </c>
      <c r="B67" s="12"/>
      <c r="C67" s="55" t="s">
        <v>161</v>
      </c>
      <c r="D67" s="55" t="s">
        <v>11</v>
      </c>
      <c r="E67" s="188">
        <v>64</v>
      </c>
      <c r="F67" s="25">
        <v>2444</v>
      </c>
      <c r="G67" s="158"/>
      <c r="H67" s="158"/>
      <c r="K67" s="55"/>
      <c r="L67" s="55"/>
      <c r="M67" s="188"/>
      <c r="N67" s="25"/>
      <c r="O67" s="158"/>
      <c r="P67" s="158"/>
    </row>
    <row r="68" spans="1:16" ht="15">
      <c r="A68" s="8">
        <v>65</v>
      </c>
      <c r="B68" s="10"/>
      <c r="C68" s="19" t="s">
        <v>88</v>
      </c>
      <c r="D68" s="24" t="s">
        <v>52</v>
      </c>
      <c r="E68" s="19">
        <v>60</v>
      </c>
      <c r="F68" s="10">
        <v>2507</v>
      </c>
      <c r="G68" s="10"/>
      <c r="H68" s="10"/>
      <c r="K68" s="19"/>
      <c r="L68" s="24"/>
      <c r="M68" s="19"/>
      <c r="N68" s="10"/>
      <c r="O68" s="10"/>
      <c r="P68" s="10"/>
    </row>
    <row r="69" spans="1:16" ht="15.75">
      <c r="A69" s="8">
        <v>66</v>
      </c>
      <c r="B69" s="18"/>
      <c r="C69" s="10" t="s">
        <v>89</v>
      </c>
      <c r="D69" s="10" t="s">
        <v>90</v>
      </c>
      <c r="E69" s="19">
        <v>58</v>
      </c>
      <c r="F69" s="10">
        <v>3520</v>
      </c>
      <c r="G69" s="10">
        <v>46</v>
      </c>
      <c r="H69" s="10">
        <v>12</v>
      </c>
      <c r="K69" s="10"/>
      <c r="L69" s="10"/>
      <c r="M69" s="19"/>
      <c r="N69" s="10"/>
      <c r="O69" s="10"/>
      <c r="P69" s="10"/>
    </row>
    <row r="70" spans="1:16" ht="15.75">
      <c r="A70" s="8">
        <v>67</v>
      </c>
      <c r="B70" s="18"/>
      <c r="C70" s="10" t="s">
        <v>94</v>
      </c>
      <c r="D70" s="10" t="s">
        <v>19</v>
      </c>
      <c r="E70" s="19">
        <v>58</v>
      </c>
      <c r="F70" s="10">
        <v>2499</v>
      </c>
      <c r="G70" s="10"/>
      <c r="H70" s="10"/>
      <c r="K70" s="10"/>
      <c r="L70" s="10"/>
      <c r="M70" s="19"/>
      <c r="N70" s="10"/>
      <c r="O70" s="10"/>
      <c r="P70" s="10"/>
    </row>
    <row r="71" spans="1:16" ht="15.75">
      <c r="A71" s="8">
        <v>68</v>
      </c>
      <c r="B71" s="18"/>
      <c r="C71" s="19" t="s">
        <v>91</v>
      </c>
      <c r="D71" s="19" t="s">
        <v>92</v>
      </c>
      <c r="E71" s="19">
        <v>58</v>
      </c>
      <c r="F71" s="10">
        <v>2338</v>
      </c>
      <c r="G71" s="10">
        <v>25</v>
      </c>
      <c r="H71" s="10">
        <v>5</v>
      </c>
      <c r="K71" s="19"/>
      <c r="L71" s="19"/>
      <c r="M71" s="19"/>
      <c r="N71" s="10"/>
      <c r="O71" s="10"/>
      <c r="P71" s="10"/>
    </row>
    <row r="72" spans="1:16" ht="18">
      <c r="A72" s="8">
        <v>69</v>
      </c>
      <c r="B72" s="15"/>
      <c r="C72" s="24" t="s">
        <v>97</v>
      </c>
      <c r="D72" s="10" t="s">
        <v>25</v>
      </c>
      <c r="E72" s="19">
        <v>54</v>
      </c>
      <c r="F72" s="10">
        <v>3358</v>
      </c>
      <c r="G72" s="10">
        <v>15</v>
      </c>
      <c r="H72" s="10">
        <v>2</v>
      </c>
      <c r="K72" s="24"/>
      <c r="L72" s="10"/>
      <c r="M72" s="19"/>
      <c r="N72" s="10"/>
      <c r="O72" s="10"/>
      <c r="P72" s="10"/>
    </row>
    <row r="73" spans="1:16" ht="18">
      <c r="A73" s="8">
        <v>70</v>
      </c>
      <c r="B73" s="15"/>
      <c r="C73" s="25" t="s">
        <v>95</v>
      </c>
      <c r="D73" s="24" t="s">
        <v>1</v>
      </c>
      <c r="E73" s="19">
        <v>54</v>
      </c>
      <c r="F73" s="10">
        <v>2338</v>
      </c>
      <c r="G73" s="10"/>
      <c r="H73" s="10"/>
      <c r="K73" s="25"/>
      <c r="L73" s="24"/>
      <c r="M73" s="19"/>
      <c r="N73" s="10"/>
      <c r="O73" s="10"/>
      <c r="P73" s="10"/>
    </row>
    <row r="74" spans="1:16" ht="15">
      <c r="A74" s="8">
        <v>71</v>
      </c>
      <c r="B74" s="10"/>
      <c r="C74" s="25" t="s">
        <v>96</v>
      </c>
      <c r="D74" s="24" t="s">
        <v>52</v>
      </c>
      <c r="E74" s="19">
        <v>54</v>
      </c>
      <c r="F74" s="10">
        <v>2324</v>
      </c>
      <c r="G74" s="10"/>
      <c r="H74" s="10"/>
      <c r="K74" s="25"/>
      <c r="L74" s="24"/>
      <c r="M74" s="19"/>
      <c r="N74" s="10"/>
      <c r="O74" s="10"/>
      <c r="P74" s="10"/>
    </row>
    <row r="75" spans="1:16" ht="18">
      <c r="A75" s="8">
        <v>72</v>
      </c>
      <c r="B75" s="15"/>
      <c r="C75" s="10" t="s">
        <v>98</v>
      </c>
      <c r="D75" s="10" t="s">
        <v>1</v>
      </c>
      <c r="E75" s="19">
        <v>52</v>
      </c>
      <c r="F75" s="10">
        <v>3366</v>
      </c>
      <c r="G75" s="10">
        <v>15</v>
      </c>
      <c r="H75" s="10">
        <v>3</v>
      </c>
      <c r="K75" s="10"/>
      <c r="L75" s="10"/>
      <c r="M75" s="19"/>
      <c r="N75" s="10"/>
      <c r="O75" s="10"/>
      <c r="P75" s="10"/>
    </row>
    <row r="76" spans="1:16" ht="18">
      <c r="A76" s="8">
        <v>73</v>
      </c>
      <c r="B76" s="16"/>
      <c r="C76" s="10" t="s">
        <v>99</v>
      </c>
      <c r="D76" s="19" t="s">
        <v>19</v>
      </c>
      <c r="E76" s="19">
        <v>49</v>
      </c>
      <c r="F76" s="10">
        <v>2157</v>
      </c>
      <c r="G76" s="10">
        <v>29</v>
      </c>
      <c r="H76" s="10">
        <v>11</v>
      </c>
      <c r="K76" s="10"/>
      <c r="L76" s="19"/>
      <c r="M76" s="19"/>
      <c r="N76" s="10"/>
      <c r="O76" s="10"/>
      <c r="P76" s="10"/>
    </row>
    <row r="77" spans="1:16" ht="18">
      <c r="A77" s="8">
        <v>74</v>
      </c>
      <c r="B77" s="16"/>
      <c r="C77" s="19" t="s">
        <v>102</v>
      </c>
      <c r="D77" s="19" t="s">
        <v>25</v>
      </c>
      <c r="E77" s="19">
        <v>48</v>
      </c>
      <c r="F77" s="10">
        <v>3238</v>
      </c>
      <c r="G77" s="10">
        <v>38</v>
      </c>
      <c r="H77" s="10">
        <v>9</v>
      </c>
      <c r="K77" s="19"/>
      <c r="L77" s="19"/>
      <c r="M77" s="19"/>
      <c r="N77" s="10"/>
      <c r="O77" s="10"/>
      <c r="P77" s="10"/>
    </row>
    <row r="78" spans="1:16" ht="16.5">
      <c r="A78" s="8">
        <v>75</v>
      </c>
      <c r="B78" s="13"/>
      <c r="C78" s="27" t="s">
        <v>101</v>
      </c>
      <c r="D78" s="27" t="s">
        <v>60</v>
      </c>
      <c r="E78" s="19">
        <v>48</v>
      </c>
      <c r="F78" s="10">
        <v>2220</v>
      </c>
      <c r="G78" s="10"/>
      <c r="H78" s="10"/>
      <c r="K78" s="27"/>
      <c r="L78" s="27"/>
      <c r="M78" s="19"/>
      <c r="N78" s="10"/>
      <c r="O78" s="10"/>
      <c r="P78" s="10"/>
    </row>
    <row r="79" spans="1:16" ht="18.75">
      <c r="A79" s="8">
        <v>76</v>
      </c>
      <c r="B79" s="15"/>
      <c r="C79" s="27" t="s">
        <v>100</v>
      </c>
      <c r="D79" s="10" t="s">
        <v>21</v>
      </c>
      <c r="E79" s="19">
        <v>48</v>
      </c>
      <c r="F79" s="10">
        <v>2207</v>
      </c>
      <c r="G79" s="10"/>
      <c r="H79" s="10"/>
      <c r="K79" s="27"/>
      <c r="L79" s="10"/>
      <c r="M79" s="19"/>
      <c r="N79" s="10"/>
      <c r="O79" s="10"/>
      <c r="P79" s="10"/>
    </row>
    <row r="80" spans="1:16" ht="15">
      <c r="A80" s="8">
        <v>77</v>
      </c>
      <c r="B80" s="12"/>
      <c r="C80" s="10" t="s">
        <v>103</v>
      </c>
      <c r="D80" s="19" t="s">
        <v>70</v>
      </c>
      <c r="E80" s="19">
        <v>46</v>
      </c>
      <c r="F80" s="10">
        <v>2138</v>
      </c>
      <c r="G80" s="10">
        <v>23</v>
      </c>
      <c r="H80" s="10">
        <v>3</v>
      </c>
      <c r="K80" s="10"/>
      <c r="L80" s="19"/>
      <c r="M80" s="19"/>
      <c r="N80" s="10"/>
      <c r="O80" s="10"/>
      <c r="P80" s="10"/>
    </row>
    <row r="81" spans="1:16" ht="18">
      <c r="A81" s="8">
        <v>78</v>
      </c>
      <c r="B81" s="15"/>
      <c r="C81" s="10" t="s">
        <v>104</v>
      </c>
      <c r="D81" s="10" t="s">
        <v>105</v>
      </c>
      <c r="E81" s="19">
        <v>44</v>
      </c>
      <c r="F81" s="10">
        <v>3120</v>
      </c>
      <c r="G81" s="10">
        <v>38</v>
      </c>
      <c r="H81" s="10">
        <v>10</v>
      </c>
      <c r="K81" s="10"/>
      <c r="L81" s="10"/>
      <c r="M81" s="19"/>
      <c r="N81" s="10"/>
      <c r="O81" s="10"/>
      <c r="P81" s="10"/>
    </row>
    <row r="82" spans="1:16" ht="15">
      <c r="A82" s="8">
        <v>79</v>
      </c>
      <c r="B82" s="12"/>
      <c r="C82" s="17" t="s">
        <v>107</v>
      </c>
      <c r="D82" s="19" t="s">
        <v>70</v>
      </c>
      <c r="E82" s="19">
        <v>42</v>
      </c>
      <c r="F82" s="10">
        <v>2089</v>
      </c>
      <c r="G82" s="10">
        <v>29</v>
      </c>
      <c r="H82" s="10">
        <v>6</v>
      </c>
      <c r="K82" s="17"/>
      <c r="L82" s="19"/>
      <c r="M82" s="19"/>
      <c r="N82" s="10"/>
      <c r="O82" s="10"/>
      <c r="P82" s="10"/>
    </row>
    <row r="83" spans="1:16" ht="15">
      <c r="A83" s="8">
        <v>80</v>
      </c>
      <c r="B83" s="12"/>
      <c r="C83" s="24" t="s">
        <v>108</v>
      </c>
      <c r="D83" s="24" t="s">
        <v>92</v>
      </c>
      <c r="E83" s="19">
        <v>42</v>
      </c>
      <c r="F83" s="10">
        <v>2083</v>
      </c>
      <c r="G83" s="10"/>
      <c r="H83" s="10"/>
      <c r="K83" s="24"/>
      <c r="L83" s="24"/>
      <c r="M83" s="19"/>
      <c r="N83" s="10"/>
      <c r="O83" s="10"/>
      <c r="P83" s="10"/>
    </row>
    <row r="84" spans="1:16" ht="15">
      <c r="A84" s="8">
        <v>81</v>
      </c>
      <c r="B84" s="10"/>
      <c r="C84" s="14" t="s">
        <v>110</v>
      </c>
      <c r="D84" s="10" t="s">
        <v>81</v>
      </c>
      <c r="E84" s="19">
        <v>40</v>
      </c>
      <c r="F84" s="10">
        <v>2034</v>
      </c>
      <c r="G84" s="10"/>
      <c r="H84" s="10"/>
      <c r="K84" s="14"/>
      <c r="L84" s="10"/>
      <c r="M84" s="19"/>
      <c r="N84" s="10"/>
      <c r="O84" s="10"/>
      <c r="P84" s="10"/>
    </row>
    <row r="85" spans="1:16" ht="15.75">
      <c r="A85" s="8">
        <v>82</v>
      </c>
      <c r="B85" s="18"/>
      <c r="C85" s="25" t="s">
        <v>109</v>
      </c>
      <c r="D85" s="25" t="s">
        <v>66</v>
      </c>
      <c r="E85" s="19">
        <v>40</v>
      </c>
      <c r="F85" s="10">
        <v>2032</v>
      </c>
      <c r="G85" s="10"/>
      <c r="H85" s="10"/>
      <c r="K85" s="25"/>
      <c r="L85" s="25"/>
      <c r="M85" s="19"/>
      <c r="N85" s="10"/>
      <c r="O85" s="10"/>
      <c r="P85" s="10"/>
    </row>
    <row r="86" spans="1:16" ht="15.75">
      <c r="A86" s="8">
        <v>83</v>
      </c>
      <c r="B86" s="18"/>
      <c r="C86" s="24" t="s">
        <v>111</v>
      </c>
      <c r="D86" s="24" t="s">
        <v>92</v>
      </c>
      <c r="E86" s="19">
        <v>40</v>
      </c>
      <c r="F86" s="10">
        <v>2007</v>
      </c>
      <c r="G86" s="10"/>
      <c r="H86" s="10"/>
      <c r="K86" s="24"/>
      <c r="L86" s="24"/>
      <c r="M86" s="19"/>
      <c r="N86" s="10"/>
      <c r="O86" s="10"/>
      <c r="P86" s="10"/>
    </row>
    <row r="87" spans="1:16" ht="18">
      <c r="A87" s="8">
        <v>84</v>
      </c>
      <c r="B87" s="30"/>
      <c r="C87" s="55" t="s">
        <v>162</v>
      </c>
      <c r="D87" s="55" t="s">
        <v>25</v>
      </c>
      <c r="E87" s="188">
        <v>38</v>
      </c>
      <c r="F87" s="25">
        <v>1979</v>
      </c>
      <c r="G87" s="158"/>
      <c r="H87" s="158"/>
      <c r="K87" s="55"/>
      <c r="L87" s="55"/>
      <c r="M87" s="188"/>
      <c r="N87" s="25"/>
      <c r="O87" s="158"/>
      <c r="P87" s="158"/>
    </row>
    <row r="88" spans="1:16" ht="15">
      <c r="A88" s="8">
        <v>85</v>
      </c>
      <c r="B88" s="11"/>
      <c r="C88" s="19" t="s">
        <v>113</v>
      </c>
      <c r="D88" s="10" t="s">
        <v>90</v>
      </c>
      <c r="E88" s="19">
        <v>38</v>
      </c>
      <c r="F88" s="10">
        <v>1969</v>
      </c>
      <c r="G88" s="10">
        <v>20</v>
      </c>
      <c r="H88" s="10">
        <v>3</v>
      </c>
      <c r="K88" s="19"/>
      <c r="L88" s="10"/>
      <c r="M88" s="19"/>
      <c r="N88" s="10"/>
      <c r="O88" s="10"/>
      <c r="P88" s="10"/>
    </row>
    <row r="89" spans="1:16" ht="15">
      <c r="A89" s="8">
        <v>86</v>
      </c>
      <c r="B89" s="12"/>
      <c r="C89" s="10" t="s">
        <v>112</v>
      </c>
      <c r="D89" s="10" t="s">
        <v>1</v>
      </c>
      <c r="E89" s="19">
        <v>38</v>
      </c>
      <c r="F89" s="10">
        <v>1956</v>
      </c>
      <c r="G89" s="10"/>
      <c r="H89" s="10"/>
      <c r="K89" s="10"/>
      <c r="L89" s="10"/>
      <c r="M89" s="19"/>
      <c r="N89" s="10"/>
      <c r="O89" s="10"/>
      <c r="P89" s="10"/>
    </row>
    <row r="90" spans="1:16" ht="15">
      <c r="A90" s="8">
        <v>87</v>
      </c>
      <c r="B90" s="12"/>
      <c r="C90" s="10" t="s">
        <v>114</v>
      </c>
      <c r="D90" s="10" t="s">
        <v>25</v>
      </c>
      <c r="E90" s="19">
        <v>36</v>
      </c>
      <c r="F90" s="10">
        <v>1902</v>
      </c>
      <c r="G90" s="10"/>
      <c r="H90" s="10"/>
      <c r="K90" s="10"/>
      <c r="L90" s="10"/>
      <c r="M90" s="19"/>
      <c r="N90" s="10"/>
      <c r="O90" s="10"/>
      <c r="P90" s="10"/>
    </row>
    <row r="91" spans="1:16" ht="15">
      <c r="A91" s="8">
        <v>88</v>
      </c>
      <c r="B91" s="13"/>
      <c r="C91" s="10" t="s">
        <v>117</v>
      </c>
      <c r="D91" s="10" t="s">
        <v>21</v>
      </c>
      <c r="E91" s="19">
        <v>34</v>
      </c>
      <c r="F91" s="10">
        <v>1896</v>
      </c>
      <c r="G91" s="10"/>
      <c r="H91" s="10"/>
      <c r="K91" s="10"/>
      <c r="L91" s="10"/>
      <c r="M91" s="19"/>
      <c r="N91" s="10"/>
      <c r="O91" s="10"/>
      <c r="P91" s="10"/>
    </row>
    <row r="92" spans="1:16" ht="18">
      <c r="A92" s="8">
        <v>89</v>
      </c>
      <c r="B92" s="15"/>
      <c r="C92" s="19" t="s">
        <v>115</v>
      </c>
      <c r="D92" s="32" t="s">
        <v>116</v>
      </c>
      <c r="E92" s="19">
        <v>34</v>
      </c>
      <c r="F92" s="10">
        <v>1856</v>
      </c>
      <c r="G92" s="10">
        <v>20</v>
      </c>
      <c r="H92" s="10">
        <v>4</v>
      </c>
      <c r="K92" s="19"/>
      <c r="L92" s="32"/>
      <c r="M92" s="19"/>
      <c r="N92" s="10"/>
      <c r="O92" s="10"/>
      <c r="P92" s="10"/>
    </row>
    <row r="93" spans="1:16" ht="18.75">
      <c r="A93" s="8">
        <v>90</v>
      </c>
      <c r="B93" s="15"/>
      <c r="C93" s="27" t="s">
        <v>118</v>
      </c>
      <c r="D93" s="27" t="s">
        <v>60</v>
      </c>
      <c r="E93" s="19">
        <v>34</v>
      </c>
      <c r="F93" s="10">
        <v>1852</v>
      </c>
      <c r="G93" s="10"/>
      <c r="H93" s="10"/>
      <c r="K93" s="27"/>
      <c r="L93" s="27"/>
      <c r="M93" s="19"/>
      <c r="N93" s="10"/>
      <c r="O93" s="10"/>
      <c r="P93" s="10"/>
    </row>
    <row r="94" spans="1:16" ht="15">
      <c r="A94" s="8">
        <v>91</v>
      </c>
      <c r="B94" s="12"/>
      <c r="C94" s="10" t="s">
        <v>119</v>
      </c>
      <c r="D94" s="19" t="s">
        <v>70</v>
      </c>
      <c r="E94" s="19">
        <v>32</v>
      </c>
      <c r="F94" s="10">
        <v>1826</v>
      </c>
      <c r="G94" s="10">
        <v>19</v>
      </c>
      <c r="H94" s="10">
        <v>8</v>
      </c>
      <c r="K94" s="10"/>
      <c r="L94" s="19"/>
      <c r="M94" s="19"/>
      <c r="N94" s="10"/>
      <c r="O94" s="10"/>
      <c r="P94" s="10"/>
    </row>
    <row r="95" spans="1:16" ht="15">
      <c r="A95" s="8">
        <v>92</v>
      </c>
      <c r="B95" s="13"/>
      <c r="C95" s="19" t="s">
        <v>120</v>
      </c>
      <c r="D95" s="10" t="s">
        <v>11</v>
      </c>
      <c r="E95" s="19">
        <v>31</v>
      </c>
      <c r="F95" s="10">
        <v>2775</v>
      </c>
      <c r="G95" s="10">
        <v>43</v>
      </c>
      <c r="H95" s="10">
        <v>15</v>
      </c>
      <c r="K95" s="19"/>
      <c r="L95" s="10"/>
      <c r="M95" s="19"/>
      <c r="N95" s="10"/>
      <c r="O95" s="10"/>
      <c r="P95" s="10"/>
    </row>
    <row r="96" spans="1:16" ht="15">
      <c r="A96" s="8">
        <v>93</v>
      </c>
      <c r="B96" s="12"/>
      <c r="C96" s="10" t="s">
        <v>121</v>
      </c>
      <c r="D96" s="10" t="s">
        <v>1</v>
      </c>
      <c r="E96" s="19">
        <v>28</v>
      </c>
      <c r="F96" s="10">
        <v>1713</v>
      </c>
      <c r="G96" s="10"/>
      <c r="H96" s="10"/>
      <c r="K96" s="10"/>
      <c r="L96" s="10"/>
      <c r="M96" s="19"/>
      <c r="N96" s="10"/>
      <c r="O96" s="10"/>
      <c r="P96" s="10"/>
    </row>
    <row r="97" spans="1:17" ht="18">
      <c r="A97" s="8">
        <v>94</v>
      </c>
      <c r="B97" s="16"/>
      <c r="C97" s="10" t="s">
        <v>122</v>
      </c>
      <c r="D97" s="10" t="s">
        <v>92</v>
      </c>
      <c r="E97" s="19">
        <v>26</v>
      </c>
      <c r="F97" s="10">
        <v>1691</v>
      </c>
      <c r="G97" s="10"/>
      <c r="H97" s="10"/>
      <c r="K97" s="10"/>
      <c r="L97" s="10"/>
      <c r="M97" s="19"/>
      <c r="N97" s="10"/>
      <c r="O97" s="10"/>
      <c r="P97" s="10"/>
    </row>
    <row r="98" spans="1:17" ht="15">
      <c r="A98" s="8">
        <v>95</v>
      </c>
      <c r="B98" s="10"/>
      <c r="C98" s="10" t="s">
        <v>124</v>
      </c>
      <c r="D98" s="10" t="s">
        <v>15</v>
      </c>
      <c r="E98" s="19">
        <v>24</v>
      </c>
      <c r="F98" s="10">
        <v>1609</v>
      </c>
      <c r="G98" s="10"/>
      <c r="H98" s="10"/>
      <c r="K98" s="10"/>
      <c r="L98" s="10"/>
      <c r="M98" s="19"/>
      <c r="N98" s="10"/>
      <c r="O98" s="10"/>
      <c r="P98" s="10"/>
    </row>
    <row r="99" spans="1:17" ht="16.5">
      <c r="A99" s="8">
        <v>96</v>
      </c>
      <c r="B99" s="10"/>
      <c r="C99" s="27" t="s">
        <v>125</v>
      </c>
      <c r="D99" s="10" t="s">
        <v>21</v>
      </c>
      <c r="E99" s="19">
        <v>16</v>
      </c>
      <c r="F99" s="10">
        <v>1409</v>
      </c>
      <c r="G99" s="10"/>
      <c r="H99" s="10"/>
      <c r="K99" s="27"/>
      <c r="L99" s="10"/>
      <c r="M99" s="19"/>
      <c r="N99" s="10"/>
      <c r="O99" s="10"/>
      <c r="P99" s="10"/>
    </row>
    <row r="100" spans="1:17" ht="15">
      <c r="A100" s="8">
        <v>97</v>
      </c>
      <c r="B100" s="12"/>
      <c r="C100" s="19" t="s">
        <v>127</v>
      </c>
      <c r="D100" s="10" t="s">
        <v>11</v>
      </c>
      <c r="E100" s="19">
        <v>10</v>
      </c>
      <c r="F100" s="10">
        <v>1256</v>
      </c>
      <c r="G100" s="10">
        <v>16</v>
      </c>
      <c r="H100" s="10">
        <v>6</v>
      </c>
      <c r="K100" s="19"/>
      <c r="L100" s="10"/>
      <c r="M100" s="19"/>
      <c r="N100" s="10"/>
      <c r="O100" s="10"/>
      <c r="P100" s="10"/>
    </row>
    <row r="101" spans="1:17" ht="18">
      <c r="A101" s="8">
        <v>98</v>
      </c>
      <c r="B101" s="15"/>
      <c r="C101" s="14" t="s">
        <v>126</v>
      </c>
      <c r="D101" s="10" t="s">
        <v>92</v>
      </c>
      <c r="E101" s="19">
        <v>10</v>
      </c>
      <c r="F101" s="10">
        <v>1250</v>
      </c>
      <c r="G101" s="10"/>
      <c r="H101" s="10"/>
      <c r="K101" s="14"/>
      <c r="L101" s="10"/>
      <c r="M101" s="19"/>
      <c r="N101" s="10"/>
      <c r="O101" s="10"/>
      <c r="P101" s="10"/>
    </row>
    <row r="102" spans="1:17" ht="18">
      <c r="A102" s="8">
        <v>99</v>
      </c>
      <c r="B102" s="30"/>
      <c r="C102" s="10" t="s">
        <v>128</v>
      </c>
      <c r="D102" s="10" t="s">
        <v>92</v>
      </c>
      <c r="E102" s="19">
        <v>8</v>
      </c>
      <c r="F102" s="10">
        <v>1227</v>
      </c>
      <c r="G102" s="10"/>
      <c r="H102" s="10"/>
      <c r="K102" s="10"/>
      <c r="L102" s="10"/>
      <c r="M102" s="19"/>
      <c r="N102" s="10"/>
      <c r="O102" s="10"/>
      <c r="P102" s="10"/>
    </row>
    <row r="103" spans="1:17" ht="15">
      <c r="A103" s="8">
        <v>100</v>
      </c>
      <c r="C103" s="10" t="s">
        <v>129</v>
      </c>
      <c r="D103" s="10" t="s">
        <v>1</v>
      </c>
      <c r="E103" s="186">
        <v>4</v>
      </c>
      <c r="F103" s="10">
        <v>1139</v>
      </c>
      <c r="G103" s="167"/>
      <c r="H103" s="167"/>
      <c r="K103" s="10"/>
      <c r="L103" s="10"/>
      <c r="M103" s="186"/>
      <c r="N103" s="10"/>
      <c r="O103" s="167"/>
      <c r="P103" s="167"/>
    </row>
    <row r="104" spans="1:17" ht="18">
      <c r="A104" s="8">
        <v>101</v>
      </c>
      <c r="C104" s="14" t="s">
        <v>130</v>
      </c>
      <c r="D104" s="10" t="s">
        <v>92</v>
      </c>
      <c r="E104" s="186">
        <v>1</v>
      </c>
      <c r="F104" s="10">
        <v>794</v>
      </c>
      <c r="G104" s="167"/>
      <c r="H104" s="167"/>
      <c r="I104" s="62"/>
      <c r="J104" s="62"/>
      <c r="K104" s="14"/>
      <c r="L104" s="10"/>
      <c r="M104" s="186"/>
      <c r="N104" s="10"/>
      <c r="O104" s="167"/>
      <c r="P104" s="167"/>
      <c r="Q104" s="155"/>
    </row>
    <row r="105" spans="1:17" ht="18">
      <c r="A105" s="8">
        <v>102</v>
      </c>
      <c r="C105" s="19" t="s">
        <v>131</v>
      </c>
      <c r="D105" s="19" t="s">
        <v>13</v>
      </c>
      <c r="E105" s="186">
        <v>1</v>
      </c>
      <c r="F105" s="10">
        <v>725</v>
      </c>
      <c r="G105" s="167">
        <v>19</v>
      </c>
      <c r="H105" s="167">
        <v>13</v>
      </c>
      <c r="I105" s="63"/>
      <c r="J105" s="63"/>
      <c r="K105" s="19"/>
      <c r="L105" s="19"/>
      <c r="M105" s="186"/>
      <c r="N105" s="10"/>
      <c r="O105" s="167"/>
      <c r="P105" s="167"/>
      <c r="Q105" s="155"/>
    </row>
    <row r="106" spans="1:17" ht="18">
      <c r="I106" s="63"/>
      <c r="J106" s="63"/>
      <c r="K106" s="64"/>
      <c r="L106" s="64"/>
      <c r="M106" s="64"/>
      <c r="N106" s="163"/>
      <c r="O106" s="62"/>
      <c r="P106" s="63"/>
      <c r="Q106" s="155"/>
    </row>
    <row r="107" spans="1:17" ht="18">
      <c r="I107" s="63"/>
      <c r="J107" s="63"/>
      <c r="K107" s="64"/>
      <c r="L107" s="64"/>
      <c r="M107" s="64"/>
      <c r="N107" s="163"/>
      <c r="O107" s="62"/>
      <c r="P107" s="63"/>
      <c r="Q107" s="155"/>
    </row>
    <row r="108" spans="1:17" ht="18">
      <c r="I108" s="63"/>
      <c r="J108" s="64"/>
      <c r="K108" s="64"/>
      <c r="L108" s="64"/>
      <c r="M108" s="154"/>
      <c r="N108" s="163"/>
      <c r="O108" s="62"/>
      <c r="P108" s="63"/>
      <c r="Q108" s="155"/>
    </row>
    <row r="109" spans="1:17" ht="18">
      <c r="C109" s="28"/>
      <c r="D109" s="10"/>
      <c r="E109" s="10"/>
      <c r="F109" s="10"/>
      <c r="G109" s="10"/>
      <c r="H109" s="10"/>
      <c r="I109" s="62"/>
      <c r="J109" s="62"/>
      <c r="K109" s="62"/>
      <c r="L109" s="62"/>
      <c r="M109" s="62"/>
      <c r="N109" s="163"/>
      <c r="O109" s="62"/>
      <c r="P109" s="63"/>
      <c r="Q109" s="155"/>
    </row>
    <row r="110" spans="1:17" ht="18">
      <c r="C110" s="19"/>
      <c r="D110" s="10"/>
      <c r="E110" s="10"/>
      <c r="F110" s="10"/>
      <c r="G110" s="10"/>
      <c r="H110" s="10"/>
      <c r="I110" s="63"/>
      <c r="J110" s="63"/>
      <c r="K110" s="64"/>
      <c r="L110" s="64"/>
      <c r="M110" s="64"/>
      <c r="N110" s="163"/>
      <c r="O110" s="62"/>
      <c r="P110" s="63"/>
      <c r="Q110" s="155"/>
    </row>
    <row r="111" spans="1:17" ht="18">
      <c r="C111" s="10"/>
      <c r="D111" s="10"/>
      <c r="E111" s="10"/>
      <c r="F111" s="10"/>
      <c r="G111" s="10"/>
      <c r="H111" s="10"/>
      <c r="I111" s="63"/>
      <c r="J111" s="63"/>
      <c r="K111" s="64"/>
      <c r="L111" s="64"/>
      <c r="M111" s="64"/>
      <c r="N111" s="163"/>
      <c r="O111" s="62"/>
      <c r="P111" s="63"/>
      <c r="Q111" s="155"/>
    </row>
    <row r="112" spans="1:17" ht="18">
      <c r="C112" s="156"/>
      <c r="D112" s="97"/>
      <c r="E112" s="62"/>
      <c r="F112" s="165"/>
      <c r="G112" s="63"/>
      <c r="H112" s="64"/>
      <c r="I112" s="63"/>
      <c r="J112" s="63"/>
      <c r="K112" s="64"/>
      <c r="L112" s="64"/>
      <c r="M112" s="64"/>
      <c r="N112" s="163"/>
      <c r="O112" s="62"/>
      <c r="P112" s="63"/>
      <c r="Q112" s="155"/>
    </row>
    <row r="113" spans="3:17" ht="18">
      <c r="C113" s="10"/>
      <c r="D113" s="10"/>
      <c r="E113" s="10"/>
      <c r="F113" s="10"/>
      <c r="G113" s="10"/>
      <c r="H113" s="10"/>
      <c r="I113" s="63"/>
      <c r="J113" s="63"/>
      <c r="K113" s="64"/>
      <c r="L113" s="64"/>
      <c r="M113" s="64"/>
      <c r="N113" s="163"/>
      <c r="O113" s="62"/>
      <c r="P113" s="63"/>
      <c r="Q113" s="155"/>
    </row>
    <row r="114" spans="3:17" ht="18">
      <c r="C114" s="97"/>
      <c r="D114" s="97"/>
      <c r="E114" s="63"/>
      <c r="F114" s="165"/>
      <c r="G114" s="63"/>
      <c r="H114" s="63"/>
      <c r="I114" s="63"/>
      <c r="J114" s="63"/>
      <c r="K114" s="64"/>
      <c r="L114" s="64"/>
      <c r="M114" s="64"/>
      <c r="N114" s="163"/>
      <c r="O114" s="62"/>
      <c r="P114" s="63"/>
      <c r="Q114" s="155"/>
    </row>
    <row r="115" spans="3:17" ht="18">
      <c r="C115" s="10"/>
      <c r="D115" s="10"/>
      <c r="E115" s="10"/>
      <c r="F115" s="10"/>
      <c r="G115" s="10"/>
      <c r="H115" s="10"/>
      <c r="I115" s="62"/>
      <c r="J115" s="62"/>
      <c r="K115" s="62"/>
      <c r="L115" s="62"/>
      <c r="M115" s="154"/>
      <c r="N115" s="163"/>
      <c r="O115" s="62"/>
      <c r="P115" s="63"/>
      <c r="Q115" s="155"/>
    </row>
    <row r="116" spans="3:17" ht="18">
      <c r="C116" s="97"/>
      <c r="D116" s="97"/>
      <c r="E116" s="62"/>
      <c r="F116" s="165"/>
      <c r="G116" s="63"/>
      <c r="H116" s="63"/>
      <c r="I116" s="63"/>
      <c r="J116" s="64"/>
      <c r="K116" s="64"/>
      <c r="L116" s="64"/>
      <c r="M116" s="154"/>
      <c r="N116" s="163"/>
      <c r="O116" s="62"/>
      <c r="P116" s="63"/>
      <c r="Q116" s="155"/>
    </row>
    <row r="117" spans="3:17" ht="18">
      <c r="I117" s="63"/>
      <c r="J117" s="64"/>
      <c r="K117" s="64"/>
      <c r="L117" s="64"/>
      <c r="M117" s="154"/>
      <c r="N117" s="163"/>
      <c r="O117" s="62"/>
      <c r="P117" s="63"/>
      <c r="Q117" s="155"/>
    </row>
    <row r="118" spans="3:17" ht="18">
      <c r="I118" s="62"/>
      <c r="J118" s="62"/>
      <c r="K118" s="62"/>
      <c r="L118" s="62"/>
      <c r="M118" s="62"/>
      <c r="N118" s="163"/>
      <c r="O118" s="62"/>
      <c r="P118" s="63"/>
      <c r="Q118" s="155"/>
    </row>
    <row r="119" spans="3:17" ht="18">
      <c r="I119" s="63"/>
      <c r="J119" s="63"/>
      <c r="K119" s="64"/>
      <c r="L119" s="64"/>
      <c r="M119" s="64"/>
      <c r="N119" s="163"/>
      <c r="O119" s="62"/>
      <c r="P119" s="63"/>
      <c r="Q119" s="155"/>
    </row>
    <row r="120" spans="3:17" ht="18">
      <c r="I120" s="63"/>
      <c r="J120" s="63"/>
      <c r="K120" s="64"/>
      <c r="L120" s="64"/>
      <c r="M120" s="64"/>
      <c r="N120" s="163"/>
      <c r="O120" s="62"/>
      <c r="P120" s="63"/>
      <c r="Q120" s="155"/>
    </row>
    <row r="121" spans="3:17" ht="18">
      <c r="I121" s="63"/>
      <c r="J121" s="63"/>
      <c r="K121" s="64"/>
      <c r="L121" s="64"/>
      <c r="M121" s="64"/>
      <c r="N121" s="163"/>
      <c r="O121" s="62"/>
      <c r="P121" s="63"/>
      <c r="Q121" s="155"/>
    </row>
    <row r="122" spans="3:17" ht="18.75">
      <c r="C122" s="27" t="s">
        <v>125</v>
      </c>
      <c r="D122" s="10" t="s">
        <v>21</v>
      </c>
      <c r="E122" s="10">
        <v>16</v>
      </c>
      <c r="F122" s="10">
        <v>1409</v>
      </c>
      <c r="G122" s="10"/>
      <c r="I122" s="63"/>
      <c r="J122" s="63"/>
      <c r="K122" s="64"/>
      <c r="L122" s="64"/>
      <c r="M122" s="64"/>
      <c r="N122" s="163"/>
      <c r="O122" s="62"/>
      <c r="P122" s="63"/>
      <c r="Q122" s="155"/>
    </row>
    <row r="123" spans="3:17" ht="18">
      <c r="C123" s="10" t="s">
        <v>34</v>
      </c>
      <c r="D123" s="10" t="s">
        <v>11</v>
      </c>
      <c r="E123" s="10">
        <v>200</v>
      </c>
      <c r="F123" s="10">
        <v>9781</v>
      </c>
      <c r="G123" s="10">
        <v>56</v>
      </c>
      <c r="I123" s="63"/>
      <c r="J123" s="64"/>
      <c r="K123" s="64"/>
      <c r="L123" s="64"/>
      <c r="M123" s="154"/>
      <c r="N123" s="163"/>
      <c r="O123" s="62"/>
      <c r="P123" s="63"/>
      <c r="Q123" s="155"/>
    </row>
    <row r="124" spans="3:17" ht="18">
      <c r="C124" s="97"/>
      <c r="D124" s="97"/>
      <c r="E124" s="62"/>
      <c r="F124" s="165"/>
      <c r="G124" s="63"/>
      <c r="I124" s="63"/>
      <c r="J124" s="63"/>
      <c r="K124" s="64"/>
      <c r="L124" s="64"/>
      <c r="M124" s="64"/>
      <c r="N124" s="163"/>
      <c r="O124" s="62"/>
      <c r="P124" s="63"/>
      <c r="Q124" s="53"/>
    </row>
    <row r="125" spans="3:17" ht="18">
      <c r="C125" s="10" t="s">
        <v>84</v>
      </c>
      <c r="D125" s="25" t="s">
        <v>15</v>
      </c>
      <c r="E125" s="10">
        <v>70</v>
      </c>
      <c r="F125" s="10">
        <v>2635</v>
      </c>
      <c r="G125" s="10"/>
      <c r="I125" s="63"/>
      <c r="J125" s="63"/>
      <c r="K125" s="64"/>
      <c r="L125" s="64"/>
      <c r="M125" s="64"/>
      <c r="N125" s="163"/>
      <c r="O125" s="62"/>
      <c r="P125" s="63"/>
      <c r="Q125" s="53"/>
    </row>
    <row r="126" spans="3:17" ht="18">
      <c r="C126" s="10" t="s">
        <v>30</v>
      </c>
      <c r="D126" s="10" t="s">
        <v>23</v>
      </c>
      <c r="E126" s="10">
        <v>255</v>
      </c>
      <c r="F126" s="10">
        <v>10430</v>
      </c>
      <c r="G126" s="10">
        <v>66</v>
      </c>
      <c r="I126" s="63"/>
      <c r="J126" s="63"/>
      <c r="K126" s="64"/>
      <c r="L126" s="64"/>
      <c r="M126" s="64"/>
      <c r="N126" s="163"/>
      <c r="O126" s="62"/>
      <c r="P126" s="63"/>
      <c r="Q126" s="155"/>
    </row>
    <row r="127" spans="3:17" ht="18">
      <c r="C127" s="10" t="s">
        <v>114</v>
      </c>
      <c r="D127" s="10" t="s">
        <v>25</v>
      </c>
      <c r="E127" s="10">
        <v>36</v>
      </c>
      <c r="F127" s="10">
        <v>1902</v>
      </c>
      <c r="G127" s="10"/>
      <c r="H127" s="10"/>
      <c r="I127" s="62"/>
      <c r="J127" s="62"/>
      <c r="K127" s="62"/>
      <c r="L127" s="62"/>
      <c r="M127" s="62"/>
      <c r="N127" s="163"/>
      <c r="O127" s="62"/>
      <c r="P127" s="63"/>
      <c r="Q127" s="53"/>
    </row>
    <row r="128" spans="3:17" ht="18">
      <c r="C128" s="19" t="s">
        <v>113</v>
      </c>
      <c r="D128" s="10" t="s">
        <v>90</v>
      </c>
      <c r="E128" s="10">
        <v>38</v>
      </c>
      <c r="F128" s="10">
        <v>1969</v>
      </c>
      <c r="G128" s="10">
        <v>20</v>
      </c>
      <c r="H128" s="10">
        <v>3</v>
      </c>
      <c r="I128" s="63"/>
      <c r="J128" s="64"/>
      <c r="K128" s="64"/>
      <c r="L128" s="64"/>
      <c r="M128" s="154"/>
      <c r="N128" s="163"/>
      <c r="O128" s="62"/>
      <c r="P128" s="63"/>
      <c r="Q128" s="53"/>
    </row>
    <row r="129" spans="3:17" ht="18.75">
      <c r="C129" s="27" t="s">
        <v>118</v>
      </c>
      <c r="D129" s="27" t="s">
        <v>60</v>
      </c>
      <c r="E129" s="10">
        <v>34</v>
      </c>
      <c r="F129" s="10">
        <v>1852</v>
      </c>
      <c r="G129" s="10"/>
      <c r="H129" s="10"/>
      <c r="I129" s="63"/>
      <c r="J129" s="64"/>
      <c r="K129" s="64"/>
      <c r="L129" s="64"/>
      <c r="M129" s="154"/>
      <c r="N129" s="163"/>
      <c r="O129" s="62"/>
      <c r="P129" s="63"/>
      <c r="Q129" s="53"/>
    </row>
    <row r="130" spans="3:17" ht="18">
      <c r="C130" s="10" t="s">
        <v>79</v>
      </c>
      <c r="D130" s="10" t="s">
        <v>11</v>
      </c>
      <c r="E130" s="10">
        <v>80</v>
      </c>
      <c r="F130" s="10">
        <v>6040</v>
      </c>
      <c r="G130" s="10">
        <v>58</v>
      </c>
      <c r="H130" s="10">
        <v>14</v>
      </c>
      <c r="I130" s="63"/>
      <c r="J130" s="63"/>
      <c r="K130" s="64"/>
      <c r="L130" s="64"/>
      <c r="M130" s="64"/>
      <c r="N130" s="163"/>
      <c r="O130" s="62"/>
      <c r="P130" s="63"/>
      <c r="Q130" s="53"/>
    </row>
    <row r="131" spans="3:17" ht="18">
      <c r="C131" s="10" t="s">
        <v>35</v>
      </c>
      <c r="D131" s="10" t="s">
        <v>13</v>
      </c>
      <c r="E131" s="10">
        <v>215</v>
      </c>
      <c r="F131" s="10">
        <v>9931</v>
      </c>
      <c r="G131" s="10">
        <v>63</v>
      </c>
      <c r="H131" s="10">
        <v>11</v>
      </c>
      <c r="I131" s="63"/>
      <c r="J131" s="64"/>
      <c r="K131" s="64"/>
      <c r="L131" s="64"/>
      <c r="M131" s="154"/>
      <c r="N131" s="163"/>
      <c r="O131" s="62"/>
      <c r="P131" s="63"/>
      <c r="Q131" s="53"/>
    </row>
    <row r="132" spans="3:17" ht="18">
      <c r="C132" s="24" t="s">
        <v>97</v>
      </c>
      <c r="D132" s="10" t="s">
        <v>25</v>
      </c>
      <c r="E132" s="10">
        <v>54</v>
      </c>
      <c r="F132" s="10">
        <v>3358</v>
      </c>
      <c r="G132" s="10">
        <v>15</v>
      </c>
      <c r="H132" s="10">
        <v>2</v>
      </c>
      <c r="I132" s="63"/>
      <c r="J132" s="63"/>
      <c r="K132" s="64"/>
      <c r="L132" s="64"/>
      <c r="M132" s="64"/>
      <c r="N132" s="163"/>
      <c r="O132" s="62"/>
      <c r="P132" s="63"/>
      <c r="Q132" s="53"/>
    </row>
    <row r="133" spans="3:17" ht="18">
      <c r="C133" s="10" t="s">
        <v>49</v>
      </c>
      <c r="D133" s="10" t="s">
        <v>11</v>
      </c>
      <c r="E133" s="10">
        <v>175</v>
      </c>
      <c r="F133" s="10">
        <v>9302</v>
      </c>
      <c r="G133" s="10">
        <v>52</v>
      </c>
      <c r="H133" s="10">
        <v>10</v>
      </c>
      <c r="I133" s="63"/>
      <c r="J133" s="63"/>
      <c r="K133" s="64"/>
      <c r="L133" s="64"/>
      <c r="M133" s="64"/>
      <c r="N133" s="163"/>
      <c r="O133" s="62"/>
      <c r="P133" s="63"/>
      <c r="Q133" s="53"/>
    </row>
    <row r="134" spans="3:17" ht="18">
      <c r="C134" s="97"/>
      <c r="D134" s="97"/>
      <c r="E134" s="159"/>
      <c r="F134" s="166"/>
      <c r="G134" s="160"/>
      <c r="H134" s="160"/>
      <c r="I134" s="63"/>
      <c r="J134" s="63"/>
      <c r="K134" s="64"/>
      <c r="L134" s="64"/>
      <c r="M134" s="64"/>
      <c r="N134" s="163"/>
      <c r="O134" s="62"/>
      <c r="P134" s="63"/>
      <c r="Q134" s="53"/>
    </row>
    <row r="135" spans="3:17" ht="18">
      <c r="C135" s="10" t="s">
        <v>74</v>
      </c>
      <c r="D135" s="10" t="s">
        <v>1</v>
      </c>
      <c r="E135" s="10">
        <v>96</v>
      </c>
      <c r="F135" s="10">
        <v>4140</v>
      </c>
      <c r="G135" s="10">
        <v>24</v>
      </c>
      <c r="H135" s="10">
        <v>1</v>
      </c>
      <c r="I135" s="63"/>
      <c r="J135" s="64"/>
      <c r="K135" s="64"/>
      <c r="L135" s="64"/>
      <c r="M135" s="154"/>
      <c r="N135" s="163"/>
      <c r="O135" s="62"/>
      <c r="P135" s="63"/>
      <c r="Q135" s="158"/>
    </row>
    <row r="136" spans="3:17" ht="18">
      <c r="H136" s="63"/>
      <c r="I136" s="63"/>
      <c r="J136" s="63"/>
      <c r="K136" s="64"/>
      <c r="L136" s="64"/>
      <c r="M136" s="64"/>
      <c r="N136" s="163"/>
      <c r="O136" s="62"/>
      <c r="P136" s="63"/>
      <c r="Q136" s="53"/>
    </row>
    <row r="137" spans="3:17" ht="18">
      <c r="J137" s="62"/>
      <c r="K137" s="62"/>
      <c r="L137" s="62"/>
      <c r="M137" s="62"/>
      <c r="N137" s="163"/>
      <c r="O137" s="62"/>
      <c r="P137" s="63"/>
      <c r="Q137" s="53"/>
    </row>
    <row r="138" spans="3:17" ht="18">
      <c r="C138" s="28" t="s">
        <v>123</v>
      </c>
      <c r="D138" s="10" t="s">
        <v>1</v>
      </c>
      <c r="E138" s="10">
        <v>103</v>
      </c>
      <c r="F138" s="10">
        <v>5290</v>
      </c>
      <c r="G138" s="10">
        <v>13</v>
      </c>
      <c r="H138" s="10">
        <v>2</v>
      </c>
      <c r="J138" s="160"/>
      <c r="K138" s="161"/>
      <c r="L138" s="161"/>
      <c r="M138" s="161"/>
      <c r="N138" s="164"/>
      <c r="O138" s="159"/>
      <c r="P138" s="160"/>
      <c r="Q138" s="162"/>
    </row>
    <row r="139" spans="3:17" ht="18">
      <c r="C139" s="157"/>
      <c r="D139" s="97"/>
      <c r="E139" s="62"/>
      <c r="F139" s="165"/>
      <c r="G139" s="63"/>
      <c r="H139" s="63"/>
      <c r="J139" s="64"/>
      <c r="K139" s="64"/>
      <c r="L139" s="64"/>
      <c r="M139" s="154"/>
      <c r="N139" s="163"/>
      <c r="O139" s="62"/>
      <c r="P139" s="63"/>
      <c r="Q139" s="53"/>
    </row>
    <row r="140" spans="3:17" ht="18">
      <c r="I140" s="63"/>
      <c r="J140" s="63"/>
      <c r="K140" s="64"/>
      <c r="L140" s="64"/>
      <c r="M140" s="64"/>
      <c r="N140" s="163"/>
      <c r="O140" s="62"/>
      <c r="P140" s="63"/>
      <c r="Q140" s="53"/>
    </row>
    <row r="141" spans="3:17" ht="18">
      <c r="I141" s="63"/>
      <c r="J141" s="63"/>
      <c r="K141" s="64"/>
      <c r="L141" s="64"/>
      <c r="M141" s="64"/>
      <c r="N141" s="163"/>
      <c r="O141" s="62"/>
      <c r="P141" s="63"/>
      <c r="Q141" s="53"/>
    </row>
    <row r="142" spans="3:17" ht="18">
      <c r="I142" s="63"/>
      <c r="J142" s="63"/>
      <c r="K142" s="64"/>
      <c r="L142" s="64"/>
      <c r="M142" s="64"/>
      <c r="N142" s="163"/>
      <c r="O142" s="62"/>
      <c r="P142" s="63"/>
      <c r="Q142" s="53"/>
    </row>
  </sheetData>
  <sortState ref="C18:H19">
    <sortCondition descending="1" ref="F18:F19"/>
  </sortState>
  <mergeCells count="3">
    <mergeCell ref="A2:A3"/>
    <mergeCell ref="C2:C3"/>
    <mergeCell ref="D2:D3"/>
  </mergeCells>
  <conditionalFormatting sqref="E122:E123 E93:E101 E109:E116">
    <cfRule type="cellIs" dxfId="5" priority="3" stopIfTrue="1" operator="equal">
      <formula>"N"</formula>
    </cfRule>
  </conditionalFormatting>
  <conditionalFormatting sqref="N105">
    <cfRule type="cellIs" dxfId="4" priority="2" stopIfTrue="1" operator="equal">
      <formula>"N"</formula>
    </cfRule>
  </conditionalFormatting>
  <conditionalFormatting sqref="F105">
    <cfRule type="cellIs" dxfId="3" priority="1" stopIfTrue="1" operator="equal">
      <formula>"N"</formula>
    </cfRule>
  </conditionalFormatting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U298"/>
  <sheetViews>
    <sheetView topLeftCell="A142" workbookViewId="0">
      <selection activeCell="C260" sqref="C260:R298"/>
    </sheetView>
  </sheetViews>
  <sheetFormatPr defaultRowHeight="14.25"/>
  <cols>
    <col min="1" max="1" width="4.625" customWidth="1"/>
    <col min="2" max="2" width="4.875" customWidth="1"/>
    <col min="3" max="3" width="23.375" customWidth="1"/>
    <col min="4" max="4" width="22.375" customWidth="1"/>
    <col min="5" max="5" width="8.25" customWidth="1"/>
    <col min="6" max="6" width="9.75" customWidth="1"/>
    <col min="7" max="7" width="4.625" customWidth="1"/>
    <col min="8" max="8" width="5" customWidth="1"/>
    <col min="9" max="9" width="6" customWidth="1"/>
    <col min="10" max="10" width="4.5" customWidth="1"/>
    <col min="11" max="11" width="3.75" customWidth="1"/>
    <col min="12" max="12" width="5.75" customWidth="1"/>
    <col min="13" max="13" width="4.5" customWidth="1"/>
    <col min="14" max="14" width="7" customWidth="1"/>
    <col min="15" max="15" width="5.625" customWidth="1"/>
    <col min="16" max="16" width="4.5" customWidth="1"/>
    <col min="17" max="17" width="7.125" customWidth="1"/>
    <col min="18" max="18" width="5.5" customWidth="1"/>
    <col min="19" max="19" width="6.125" customWidth="1"/>
    <col min="20" max="20" width="4.5" customWidth="1"/>
  </cols>
  <sheetData>
    <row r="2" spans="1:21" ht="18.75" thickBot="1">
      <c r="A2" s="1"/>
      <c r="B2" s="33"/>
      <c r="C2" s="1" t="s">
        <v>132</v>
      </c>
      <c r="D2" s="1"/>
      <c r="E2" s="1"/>
      <c r="F2" s="34"/>
      <c r="G2" s="34"/>
      <c r="H2" s="34"/>
      <c r="I2" s="34"/>
      <c r="J2" s="34"/>
      <c r="K2" s="34"/>
      <c r="L2" s="35"/>
      <c r="M2" s="34"/>
      <c r="N2" s="34"/>
      <c r="O2" s="34"/>
      <c r="P2" s="35"/>
      <c r="Q2" s="34"/>
      <c r="R2" s="34"/>
      <c r="S2" s="34"/>
      <c r="T2" s="34"/>
      <c r="U2" s="36"/>
    </row>
    <row r="3" spans="1:21">
      <c r="A3" s="237" t="s">
        <v>0</v>
      </c>
      <c r="B3" s="37"/>
      <c r="C3" s="237" t="s">
        <v>2</v>
      </c>
      <c r="D3" s="237" t="s">
        <v>3</v>
      </c>
      <c r="E3" s="36" t="s">
        <v>4</v>
      </c>
      <c r="F3" s="38"/>
      <c r="G3" s="38"/>
      <c r="H3" s="38"/>
      <c r="I3" s="39" t="s">
        <v>133</v>
      </c>
      <c r="J3" s="40"/>
      <c r="K3" s="41"/>
      <c r="L3" s="42" t="s">
        <v>134</v>
      </c>
      <c r="M3" s="40"/>
      <c r="N3" s="43"/>
      <c r="O3" s="39" t="s">
        <v>135</v>
      </c>
      <c r="P3" s="42"/>
      <c r="Q3" s="43"/>
      <c r="R3" s="44" t="s">
        <v>136</v>
      </c>
      <c r="S3" s="45"/>
      <c r="T3" s="41"/>
      <c r="U3" s="36"/>
    </row>
    <row r="4" spans="1:21">
      <c r="A4" s="237"/>
      <c r="B4" s="46"/>
      <c r="C4" s="237"/>
      <c r="D4" s="237"/>
      <c r="E4" s="36" t="s">
        <v>6</v>
      </c>
      <c r="F4" s="47" t="s">
        <v>7</v>
      </c>
      <c r="G4" s="47" t="s">
        <v>8</v>
      </c>
      <c r="H4" s="47" t="s">
        <v>9</v>
      </c>
      <c r="I4" s="47" t="s">
        <v>7</v>
      </c>
      <c r="J4" s="47" t="s">
        <v>8</v>
      </c>
      <c r="K4" s="47" t="s">
        <v>9</v>
      </c>
      <c r="L4" s="48" t="s">
        <v>7</v>
      </c>
      <c r="M4" s="47" t="s">
        <v>8</v>
      </c>
      <c r="N4" s="47" t="s">
        <v>9</v>
      </c>
      <c r="O4" s="47" t="s">
        <v>7</v>
      </c>
      <c r="P4" s="47" t="s">
        <v>8</v>
      </c>
      <c r="Q4" s="47" t="s">
        <v>9</v>
      </c>
      <c r="R4" s="47" t="s">
        <v>7</v>
      </c>
      <c r="S4" s="47" t="s">
        <v>8</v>
      </c>
      <c r="T4" s="47" t="s">
        <v>9</v>
      </c>
      <c r="U4" s="36"/>
    </row>
    <row r="5" spans="1:21" ht="18">
      <c r="A5" s="49">
        <v>1</v>
      </c>
      <c r="B5" s="10"/>
      <c r="C5" s="24" t="s">
        <v>20</v>
      </c>
      <c r="D5" s="24" t="s">
        <v>21</v>
      </c>
      <c r="E5" s="10">
        <v>114</v>
      </c>
      <c r="F5" s="50">
        <v>3376</v>
      </c>
      <c r="G5" s="50">
        <v>33</v>
      </c>
      <c r="H5" s="50">
        <v>2</v>
      </c>
      <c r="I5" s="50">
        <v>849</v>
      </c>
      <c r="J5" s="51">
        <v>8</v>
      </c>
      <c r="K5" s="51"/>
      <c r="L5" s="51">
        <v>1221</v>
      </c>
      <c r="M5" s="51">
        <v>14</v>
      </c>
      <c r="N5" s="51">
        <v>2</v>
      </c>
      <c r="O5" s="52">
        <v>1306</v>
      </c>
      <c r="P5" s="52">
        <v>11</v>
      </c>
      <c r="Q5" s="52"/>
      <c r="R5" s="50">
        <f t="shared" ref="R5:S36" si="0">I5+L5+O5</f>
        <v>3376</v>
      </c>
      <c r="S5" s="50">
        <f t="shared" si="0"/>
        <v>33</v>
      </c>
      <c r="T5" s="51">
        <f t="shared" ref="T5:T36" si="1">SUM(K5+N5+Q5)</f>
        <v>2</v>
      </c>
      <c r="U5" s="53"/>
    </row>
    <row r="6" spans="1:21" ht="18">
      <c r="A6" s="49">
        <v>2</v>
      </c>
      <c r="B6" s="19"/>
      <c r="C6" s="24" t="s">
        <v>12</v>
      </c>
      <c r="D6" s="24" t="s">
        <v>13</v>
      </c>
      <c r="E6" s="10">
        <v>105</v>
      </c>
      <c r="F6" s="50">
        <v>3192</v>
      </c>
      <c r="G6" s="50">
        <v>31</v>
      </c>
      <c r="H6" s="50">
        <v>1</v>
      </c>
      <c r="I6" s="50">
        <v>1114</v>
      </c>
      <c r="J6" s="51">
        <v>10</v>
      </c>
      <c r="K6" s="51"/>
      <c r="L6" s="51">
        <v>877</v>
      </c>
      <c r="M6" s="51">
        <v>11</v>
      </c>
      <c r="N6" s="51">
        <v>1</v>
      </c>
      <c r="O6" s="52">
        <v>1201</v>
      </c>
      <c r="P6" s="52">
        <v>10</v>
      </c>
      <c r="Q6" s="52"/>
      <c r="R6" s="50">
        <f t="shared" si="0"/>
        <v>3192</v>
      </c>
      <c r="S6" s="50">
        <f t="shared" si="0"/>
        <v>31</v>
      </c>
      <c r="T6" s="51">
        <f t="shared" si="1"/>
        <v>1</v>
      </c>
      <c r="U6" s="53"/>
    </row>
    <row r="7" spans="1:21" ht="18">
      <c r="A7" s="49">
        <v>3</v>
      </c>
      <c r="B7" s="10"/>
      <c r="C7" s="54" t="s">
        <v>69</v>
      </c>
      <c r="D7" s="55" t="s">
        <v>70</v>
      </c>
      <c r="E7" s="10">
        <v>98</v>
      </c>
      <c r="F7" s="50">
        <v>3003</v>
      </c>
      <c r="G7" s="50">
        <v>28</v>
      </c>
      <c r="H7" s="50">
        <v>2</v>
      </c>
      <c r="I7" s="50">
        <v>930</v>
      </c>
      <c r="J7" s="51">
        <v>8</v>
      </c>
      <c r="K7" s="51">
        <v>1</v>
      </c>
      <c r="L7" s="51">
        <v>1059</v>
      </c>
      <c r="M7" s="51">
        <v>11</v>
      </c>
      <c r="N7" s="51">
        <v>1</v>
      </c>
      <c r="O7" s="52">
        <v>1014</v>
      </c>
      <c r="P7" s="52">
        <v>9</v>
      </c>
      <c r="Q7" s="52"/>
      <c r="R7" s="50">
        <f t="shared" si="0"/>
        <v>3003</v>
      </c>
      <c r="S7" s="50">
        <f t="shared" si="0"/>
        <v>28</v>
      </c>
      <c r="T7" s="51">
        <f t="shared" si="1"/>
        <v>2</v>
      </c>
      <c r="U7" s="53"/>
    </row>
    <row r="8" spans="1:21" ht="18">
      <c r="A8" s="49">
        <v>4</v>
      </c>
      <c r="B8" s="10"/>
      <c r="C8" s="24" t="s">
        <v>37</v>
      </c>
      <c r="D8" s="24" t="s">
        <v>23</v>
      </c>
      <c r="E8" s="10">
        <v>95</v>
      </c>
      <c r="F8" s="50">
        <v>2948</v>
      </c>
      <c r="G8" s="50">
        <v>33</v>
      </c>
      <c r="H8" s="50">
        <v>4</v>
      </c>
      <c r="I8" s="50">
        <v>1306</v>
      </c>
      <c r="J8" s="51">
        <v>13</v>
      </c>
      <c r="K8" s="51"/>
      <c r="L8" s="51">
        <v>832</v>
      </c>
      <c r="M8" s="51">
        <v>8</v>
      </c>
      <c r="N8" s="51">
        <v>1</v>
      </c>
      <c r="O8" s="52">
        <v>810</v>
      </c>
      <c r="P8" s="52">
        <v>12</v>
      </c>
      <c r="Q8" s="52">
        <v>3</v>
      </c>
      <c r="R8" s="50">
        <f t="shared" si="0"/>
        <v>2948</v>
      </c>
      <c r="S8" s="50">
        <f t="shared" si="0"/>
        <v>33</v>
      </c>
      <c r="T8" s="51">
        <f t="shared" si="1"/>
        <v>4</v>
      </c>
      <c r="U8" s="53"/>
    </row>
    <row r="9" spans="1:21" ht="18">
      <c r="A9" s="49">
        <v>5</v>
      </c>
      <c r="B9" s="10"/>
      <c r="C9" s="24" t="s">
        <v>44</v>
      </c>
      <c r="D9" s="24" t="s">
        <v>23</v>
      </c>
      <c r="E9" s="10">
        <v>92</v>
      </c>
      <c r="F9" s="50">
        <v>2906</v>
      </c>
      <c r="G9" s="50">
        <v>27</v>
      </c>
      <c r="H9" s="50">
        <v>4</v>
      </c>
      <c r="I9" s="50">
        <v>1067</v>
      </c>
      <c r="J9" s="51">
        <v>10</v>
      </c>
      <c r="K9" s="51">
        <v>1</v>
      </c>
      <c r="L9" s="51">
        <v>1047</v>
      </c>
      <c r="M9" s="51">
        <v>10</v>
      </c>
      <c r="N9" s="51">
        <v>1</v>
      </c>
      <c r="O9" s="52">
        <v>792</v>
      </c>
      <c r="P9" s="52">
        <v>7</v>
      </c>
      <c r="Q9" s="52">
        <v>2</v>
      </c>
      <c r="R9" s="50">
        <f t="shared" si="0"/>
        <v>2906</v>
      </c>
      <c r="S9" s="50">
        <f t="shared" si="0"/>
        <v>27</v>
      </c>
      <c r="T9" s="51">
        <f t="shared" si="1"/>
        <v>4</v>
      </c>
      <c r="U9" s="53"/>
    </row>
    <row r="10" spans="1:21" ht="18">
      <c r="A10" s="49">
        <v>6</v>
      </c>
      <c r="B10" s="10"/>
      <c r="C10" s="56" t="s">
        <v>27</v>
      </c>
      <c r="D10" s="54" t="s">
        <v>17</v>
      </c>
      <c r="E10" s="10">
        <v>89</v>
      </c>
      <c r="F10" s="50">
        <v>2859</v>
      </c>
      <c r="G10" s="50">
        <v>24</v>
      </c>
      <c r="H10" s="50">
        <v>1</v>
      </c>
      <c r="I10" s="50">
        <v>1084</v>
      </c>
      <c r="J10" s="51">
        <v>8</v>
      </c>
      <c r="K10" s="51"/>
      <c r="L10" s="51">
        <v>627</v>
      </c>
      <c r="M10" s="51">
        <v>7</v>
      </c>
      <c r="N10" s="51">
        <v>1</v>
      </c>
      <c r="O10" s="52">
        <v>1148</v>
      </c>
      <c r="P10" s="52">
        <v>9</v>
      </c>
      <c r="Q10" s="52"/>
      <c r="R10" s="50">
        <f t="shared" si="0"/>
        <v>2859</v>
      </c>
      <c r="S10" s="50">
        <f t="shared" si="0"/>
        <v>24</v>
      </c>
      <c r="T10" s="51">
        <f t="shared" si="1"/>
        <v>1</v>
      </c>
      <c r="U10" s="53"/>
    </row>
    <row r="11" spans="1:21" ht="18">
      <c r="A11" s="49">
        <v>7</v>
      </c>
      <c r="B11" s="10"/>
      <c r="C11" s="24" t="s">
        <v>28</v>
      </c>
      <c r="D11" s="24" t="s">
        <v>23</v>
      </c>
      <c r="E11" s="10">
        <v>80</v>
      </c>
      <c r="F11" s="50">
        <v>2650</v>
      </c>
      <c r="G11" s="50">
        <v>21</v>
      </c>
      <c r="H11" s="50">
        <v>1</v>
      </c>
      <c r="I11" s="50">
        <v>743</v>
      </c>
      <c r="J11" s="51">
        <v>6</v>
      </c>
      <c r="K11" s="51">
        <v>1</v>
      </c>
      <c r="L11" s="51">
        <v>1244</v>
      </c>
      <c r="M11" s="51">
        <v>10</v>
      </c>
      <c r="N11" s="51"/>
      <c r="O11" s="52">
        <v>663</v>
      </c>
      <c r="P11" s="52">
        <v>5</v>
      </c>
      <c r="Q11" s="52"/>
      <c r="R11" s="50">
        <f t="shared" si="0"/>
        <v>2650</v>
      </c>
      <c r="S11" s="50">
        <f t="shared" si="0"/>
        <v>21</v>
      </c>
      <c r="T11" s="51">
        <f t="shared" si="1"/>
        <v>1</v>
      </c>
      <c r="U11" s="53"/>
    </row>
    <row r="12" spans="1:21" ht="18">
      <c r="A12" s="49">
        <v>8</v>
      </c>
      <c r="B12" s="10"/>
      <c r="C12" s="24" t="s">
        <v>39</v>
      </c>
      <c r="D12" s="24" t="s">
        <v>21</v>
      </c>
      <c r="E12" s="10">
        <v>77</v>
      </c>
      <c r="F12" s="50">
        <v>2613</v>
      </c>
      <c r="G12" s="50">
        <v>29</v>
      </c>
      <c r="H12" s="50">
        <v>4</v>
      </c>
      <c r="I12" s="50">
        <v>550</v>
      </c>
      <c r="J12" s="51">
        <v>7</v>
      </c>
      <c r="K12" s="51">
        <v>2</v>
      </c>
      <c r="L12" s="51">
        <v>1065</v>
      </c>
      <c r="M12" s="51">
        <v>10</v>
      </c>
      <c r="N12" s="51">
        <v>1</v>
      </c>
      <c r="O12" s="52">
        <v>998</v>
      </c>
      <c r="P12" s="52">
        <v>12</v>
      </c>
      <c r="Q12" s="52">
        <v>1</v>
      </c>
      <c r="R12" s="50">
        <f t="shared" si="0"/>
        <v>2613</v>
      </c>
      <c r="S12" s="50">
        <f t="shared" si="0"/>
        <v>29</v>
      </c>
      <c r="T12" s="51">
        <f t="shared" si="1"/>
        <v>4</v>
      </c>
      <c r="U12" s="53"/>
    </row>
    <row r="13" spans="1:21" ht="18">
      <c r="A13" s="49">
        <v>9</v>
      </c>
      <c r="B13" s="10"/>
      <c r="C13" s="10" t="s">
        <v>137</v>
      </c>
      <c r="D13" s="55" t="s">
        <v>19</v>
      </c>
      <c r="E13" s="10">
        <v>76</v>
      </c>
      <c r="F13" s="50">
        <v>2605</v>
      </c>
      <c r="G13" s="50">
        <v>26</v>
      </c>
      <c r="H13" s="50">
        <v>4</v>
      </c>
      <c r="I13" s="50">
        <v>1026</v>
      </c>
      <c r="J13" s="51">
        <v>9</v>
      </c>
      <c r="K13" s="51">
        <v>1</v>
      </c>
      <c r="L13" s="51">
        <v>805</v>
      </c>
      <c r="M13" s="51">
        <v>8</v>
      </c>
      <c r="N13" s="51">
        <v>1</v>
      </c>
      <c r="O13" s="52">
        <v>774</v>
      </c>
      <c r="P13" s="52">
        <v>9</v>
      </c>
      <c r="Q13" s="52">
        <v>2</v>
      </c>
      <c r="R13" s="50">
        <f t="shared" si="0"/>
        <v>2605</v>
      </c>
      <c r="S13" s="50">
        <f t="shared" si="0"/>
        <v>26</v>
      </c>
      <c r="T13" s="51">
        <f t="shared" si="1"/>
        <v>4</v>
      </c>
      <c r="U13" s="53"/>
    </row>
    <row r="14" spans="1:21" ht="18">
      <c r="A14" s="49">
        <v>10</v>
      </c>
      <c r="B14" s="10"/>
      <c r="C14" s="57" t="s">
        <v>31</v>
      </c>
      <c r="D14" s="55" t="s">
        <v>19</v>
      </c>
      <c r="E14" s="10">
        <v>73</v>
      </c>
      <c r="F14" s="50">
        <v>2565</v>
      </c>
      <c r="G14" s="50">
        <v>22</v>
      </c>
      <c r="H14" s="50">
        <v>1</v>
      </c>
      <c r="I14" s="50">
        <v>799</v>
      </c>
      <c r="J14" s="51">
        <v>9</v>
      </c>
      <c r="K14" s="51">
        <v>1</v>
      </c>
      <c r="L14" s="51">
        <v>1138</v>
      </c>
      <c r="M14" s="51">
        <v>8</v>
      </c>
      <c r="N14" s="51"/>
      <c r="O14" s="52">
        <v>628</v>
      </c>
      <c r="P14" s="52">
        <v>5</v>
      </c>
      <c r="Q14" s="52"/>
      <c r="R14" s="50">
        <f t="shared" si="0"/>
        <v>2565</v>
      </c>
      <c r="S14" s="50">
        <f t="shared" si="0"/>
        <v>22</v>
      </c>
      <c r="T14" s="51">
        <f t="shared" si="1"/>
        <v>1</v>
      </c>
      <c r="U14" s="53"/>
    </row>
    <row r="15" spans="1:21" ht="18">
      <c r="A15" s="49">
        <v>11</v>
      </c>
      <c r="B15" s="10"/>
      <c r="C15" s="24" t="s">
        <v>14</v>
      </c>
      <c r="D15" s="24" t="s">
        <v>15</v>
      </c>
      <c r="E15" s="10">
        <v>70</v>
      </c>
      <c r="F15" s="50">
        <v>2520</v>
      </c>
      <c r="G15" s="50">
        <v>29</v>
      </c>
      <c r="H15" s="50">
        <v>3</v>
      </c>
      <c r="I15" s="50">
        <v>767</v>
      </c>
      <c r="J15" s="51">
        <v>9</v>
      </c>
      <c r="K15" s="51">
        <v>1</v>
      </c>
      <c r="L15" s="51">
        <v>585</v>
      </c>
      <c r="M15" s="51">
        <v>7</v>
      </c>
      <c r="N15" s="51">
        <v>1</v>
      </c>
      <c r="O15" s="52">
        <v>1168</v>
      </c>
      <c r="P15" s="52">
        <v>13</v>
      </c>
      <c r="Q15" s="52">
        <v>1</v>
      </c>
      <c r="R15" s="50">
        <f t="shared" si="0"/>
        <v>2520</v>
      </c>
      <c r="S15" s="50">
        <f t="shared" si="0"/>
        <v>29</v>
      </c>
      <c r="T15" s="51">
        <f t="shared" si="1"/>
        <v>3</v>
      </c>
      <c r="U15" s="53"/>
    </row>
    <row r="16" spans="1:21" ht="18">
      <c r="A16" s="49">
        <v>12</v>
      </c>
      <c r="B16" s="10"/>
      <c r="C16" s="24" t="s">
        <v>42</v>
      </c>
      <c r="D16" s="24" t="s">
        <v>1</v>
      </c>
      <c r="E16" s="10">
        <v>67</v>
      </c>
      <c r="F16" s="50">
        <v>2481</v>
      </c>
      <c r="G16" s="50">
        <v>23</v>
      </c>
      <c r="H16" s="50">
        <v>4</v>
      </c>
      <c r="I16" s="50">
        <v>1131</v>
      </c>
      <c r="J16" s="51">
        <v>11</v>
      </c>
      <c r="K16" s="51">
        <v>1</v>
      </c>
      <c r="L16" s="51">
        <v>1120</v>
      </c>
      <c r="M16" s="51">
        <v>8</v>
      </c>
      <c r="N16" s="51"/>
      <c r="O16" s="52">
        <v>230</v>
      </c>
      <c r="P16" s="52">
        <v>4</v>
      </c>
      <c r="Q16" s="52">
        <v>3</v>
      </c>
      <c r="R16" s="50">
        <f t="shared" si="0"/>
        <v>2481</v>
      </c>
      <c r="S16" s="50">
        <f t="shared" si="0"/>
        <v>23</v>
      </c>
      <c r="T16" s="51">
        <f t="shared" si="1"/>
        <v>4</v>
      </c>
      <c r="U16" s="53"/>
    </row>
    <row r="17" spans="1:21" ht="18">
      <c r="A17" s="49">
        <v>13</v>
      </c>
      <c r="B17" s="10"/>
      <c r="C17" s="17" t="s">
        <v>29</v>
      </c>
      <c r="D17" s="24" t="s">
        <v>21</v>
      </c>
      <c r="E17" s="10">
        <v>66</v>
      </c>
      <c r="F17" s="50">
        <v>2467</v>
      </c>
      <c r="G17" s="50">
        <v>25</v>
      </c>
      <c r="H17" s="50">
        <v>4</v>
      </c>
      <c r="I17" s="50">
        <v>297</v>
      </c>
      <c r="J17" s="51">
        <v>6</v>
      </c>
      <c r="K17" s="51">
        <v>4</v>
      </c>
      <c r="L17" s="51">
        <v>1169</v>
      </c>
      <c r="M17" s="51">
        <v>10</v>
      </c>
      <c r="N17" s="51"/>
      <c r="O17" s="52">
        <v>1001</v>
      </c>
      <c r="P17" s="52">
        <v>9</v>
      </c>
      <c r="Q17" s="52"/>
      <c r="R17" s="50">
        <f t="shared" si="0"/>
        <v>2467</v>
      </c>
      <c r="S17" s="50">
        <f t="shared" si="0"/>
        <v>25</v>
      </c>
      <c r="T17" s="51">
        <f t="shared" si="1"/>
        <v>4</v>
      </c>
      <c r="U17" s="53"/>
    </row>
    <row r="18" spans="1:21" ht="18">
      <c r="A18" s="49">
        <v>14</v>
      </c>
      <c r="B18" s="10"/>
      <c r="C18" s="10" t="s">
        <v>30</v>
      </c>
      <c r="D18" s="10" t="s">
        <v>23</v>
      </c>
      <c r="E18" s="10">
        <v>63</v>
      </c>
      <c r="F18" s="50">
        <v>2441</v>
      </c>
      <c r="G18" s="50">
        <v>24</v>
      </c>
      <c r="H18" s="50">
        <v>1</v>
      </c>
      <c r="I18" s="50">
        <v>1011</v>
      </c>
      <c r="J18" s="51">
        <v>9</v>
      </c>
      <c r="K18" s="51"/>
      <c r="L18" s="51">
        <v>630</v>
      </c>
      <c r="M18" s="51">
        <v>7</v>
      </c>
      <c r="N18" s="51">
        <v>1</v>
      </c>
      <c r="O18" s="52">
        <v>800</v>
      </c>
      <c r="P18" s="52">
        <v>8</v>
      </c>
      <c r="Q18" s="52"/>
      <c r="R18" s="50">
        <f t="shared" si="0"/>
        <v>2441</v>
      </c>
      <c r="S18" s="50">
        <f t="shared" si="0"/>
        <v>24</v>
      </c>
      <c r="T18" s="51">
        <f t="shared" si="1"/>
        <v>1</v>
      </c>
      <c r="U18" s="53"/>
    </row>
    <row r="19" spans="1:21" ht="18">
      <c r="A19" s="49">
        <v>15</v>
      </c>
      <c r="B19" s="10"/>
      <c r="C19" s="25" t="s">
        <v>138</v>
      </c>
      <c r="D19" s="25" t="s">
        <v>92</v>
      </c>
      <c r="E19" s="10">
        <v>58</v>
      </c>
      <c r="F19" s="50">
        <v>2338</v>
      </c>
      <c r="G19" s="50">
        <v>25</v>
      </c>
      <c r="H19" s="50">
        <v>5</v>
      </c>
      <c r="I19" s="50">
        <v>680</v>
      </c>
      <c r="J19" s="51">
        <v>6</v>
      </c>
      <c r="K19" s="51">
        <v>1</v>
      </c>
      <c r="L19" s="52">
        <v>562</v>
      </c>
      <c r="M19" s="51">
        <v>7</v>
      </c>
      <c r="N19" s="51">
        <v>2</v>
      </c>
      <c r="O19" s="52">
        <v>1096</v>
      </c>
      <c r="P19" s="52">
        <v>12</v>
      </c>
      <c r="Q19" s="52">
        <v>2</v>
      </c>
      <c r="R19" s="50">
        <f t="shared" si="0"/>
        <v>2338</v>
      </c>
      <c r="S19" s="50">
        <f t="shared" si="0"/>
        <v>25</v>
      </c>
      <c r="T19" s="51">
        <f t="shared" si="1"/>
        <v>5</v>
      </c>
      <c r="U19" s="53"/>
    </row>
    <row r="20" spans="1:21" ht="18">
      <c r="A20" s="49">
        <v>16</v>
      </c>
      <c r="B20" s="10"/>
      <c r="C20" s="24" t="s">
        <v>32</v>
      </c>
      <c r="D20" s="24" t="s">
        <v>11</v>
      </c>
      <c r="E20" s="10">
        <v>57</v>
      </c>
      <c r="F20" s="50">
        <v>2337</v>
      </c>
      <c r="G20" s="50">
        <v>19</v>
      </c>
      <c r="H20" s="50">
        <v>1</v>
      </c>
      <c r="I20" s="50">
        <v>877</v>
      </c>
      <c r="J20" s="51">
        <v>7</v>
      </c>
      <c r="K20" s="51"/>
      <c r="L20" s="51">
        <v>718</v>
      </c>
      <c r="M20" s="51">
        <v>6</v>
      </c>
      <c r="N20" s="51"/>
      <c r="O20" s="52">
        <v>742</v>
      </c>
      <c r="P20" s="52">
        <v>6</v>
      </c>
      <c r="Q20" s="52">
        <v>1</v>
      </c>
      <c r="R20" s="50">
        <f t="shared" si="0"/>
        <v>2337</v>
      </c>
      <c r="S20" s="50">
        <f t="shared" si="0"/>
        <v>19</v>
      </c>
      <c r="T20" s="51">
        <f t="shared" si="1"/>
        <v>1</v>
      </c>
      <c r="U20" s="53"/>
    </row>
    <row r="21" spans="1:21" ht="18">
      <c r="A21" s="49">
        <v>17</v>
      </c>
      <c r="B21" s="19"/>
      <c r="C21" s="24" t="s">
        <v>38</v>
      </c>
      <c r="D21" s="24" t="s">
        <v>23</v>
      </c>
      <c r="E21" s="10">
        <v>50</v>
      </c>
      <c r="F21" s="50">
        <v>2159</v>
      </c>
      <c r="G21" s="50">
        <v>22</v>
      </c>
      <c r="H21" s="50">
        <v>3</v>
      </c>
      <c r="I21" s="50">
        <v>685</v>
      </c>
      <c r="J21" s="51">
        <v>7</v>
      </c>
      <c r="K21" s="51">
        <v>1</v>
      </c>
      <c r="L21" s="51">
        <v>575</v>
      </c>
      <c r="M21" s="51">
        <v>6</v>
      </c>
      <c r="N21" s="51">
        <v>1</v>
      </c>
      <c r="O21" s="52">
        <v>899</v>
      </c>
      <c r="P21" s="52">
        <v>9</v>
      </c>
      <c r="Q21" s="52">
        <v>1</v>
      </c>
      <c r="R21" s="50">
        <f t="shared" si="0"/>
        <v>2159</v>
      </c>
      <c r="S21" s="50">
        <f t="shared" si="0"/>
        <v>22</v>
      </c>
      <c r="T21" s="51">
        <f t="shared" si="1"/>
        <v>3</v>
      </c>
      <c r="U21" s="53"/>
    </row>
    <row r="22" spans="1:21" ht="18">
      <c r="A22" s="49">
        <v>18</v>
      </c>
      <c r="B22" s="19"/>
      <c r="C22" s="24" t="s">
        <v>99</v>
      </c>
      <c r="D22" s="55" t="s">
        <v>19</v>
      </c>
      <c r="E22" s="10">
        <v>49</v>
      </c>
      <c r="F22" s="50">
        <v>2157</v>
      </c>
      <c r="G22" s="50">
        <v>29</v>
      </c>
      <c r="H22" s="50">
        <v>11</v>
      </c>
      <c r="I22" s="50">
        <v>684</v>
      </c>
      <c r="J22" s="51">
        <v>9</v>
      </c>
      <c r="K22" s="51">
        <v>4</v>
      </c>
      <c r="L22" s="51">
        <v>577</v>
      </c>
      <c r="M22" s="51">
        <v>8</v>
      </c>
      <c r="N22" s="51">
        <v>3</v>
      </c>
      <c r="O22" s="52">
        <v>896</v>
      </c>
      <c r="P22" s="52">
        <v>12</v>
      </c>
      <c r="Q22" s="52">
        <v>4</v>
      </c>
      <c r="R22" s="50">
        <f t="shared" si="0"/>
        <v>2157</v>
      </c>
      <c r="S22" s="50">
        <f t="shared" si="0"/>
        <v>29</v>
      </c>
      <c r="T22" s="51">
        <f t="shared" si="1"/>
        <v>11</v>
      </c>
      <c r="U22" s="53"/>
    </row>
    <row r="23" spans="1:21" ht="18">
      <c r="A23" s="49">
        <v>19</v>
      </c>
      <c r="B23" s="10"/>
      <c r="C23" s="54" t="s">
        <v>103</v>
      </c>
      <c r="D23" s="55" t="s">
        <v>70</v>
      </c>
      <c r="E23" s="10">
        <v>46</v>
      </c>
      <c r="F23" s="50">
        <v>2138</v>
      </c>
      <c r="G23" s="50">
        <v>23</v>
      </c>
      <c r="H23" s="50">
        <v>3</v>
      </c>
      <c r="I23" s="50">
        <v>1035</v>
      </c>
      <c r="J23" s="51">
        <v>10</v>
      </c>
      <c r="K23" s="51"/>
      <c r="L23" s="51">
        <v>442</v>
      </c>
      <c r="M23" s="51">
        <v>6</v>
      </c>
      <c r="N23" s="51">
        <v>2</v>
      </c>
      <c r="O23" s="52">
        <v>661</v>
      </c>
      <c r="P23" s="52">
        <v>7</v>
      </c>
      <c r="Q23" s="52">
        <v>1</v>
      </c>
      <c r="R23" s="50">
        <f t="shared" si="0"/>
        <v>2138</v>
      </c>
      <c r="S23" s="50">
        <f t="shared" si="0"/>
        <v>23</v>
      </c>
      <c r="T23" s="51">
        <f t="shared" si="1"/>
        <v>3</v>
      </c>
      <c r="U23" s="53"/>
    </row>
    <row r="24" spans="1:21" ht="18">
      <c r="A24" s="49">
        <v>20</v>
      </c>
      <c r="B24" s="10"/>
      <c r="C24" s="10" t="s">
        <v>16</v>
      </c>
      <c r="D24" s="24" t="s">
        <v>17</v>
      </c>
      <c r="E24" s="10">
        <v>45</v>
      </c>
      <c r="F24" s="50">
        <v>2126</v>
      </c>
      <c r="G24" s="50">
        <v>25</v>
      </c>
      <c r="H24" s="50">
        <v>6</v>
      </c>
      <c r="I24" s="50">
        <v>559</v>
      </c>
      <c r="J24" s="51">
        <v>8</v>
      </c>
      <c r="K24" s="51">
        <v>4</v>
      </c>
      <c r="L24" s="51">
        <v>1299</v>
      </c>
      <c r="M24" s="51">
        <v>13</v>
      </c>
      <c r="N24" s="51"/>
      <c r="O24" s="52">
        <v>268</v>
      </c>
      <c r="P24" s="52">
        <v>4</v>
      </c>
      <c r="Q24" s="52">
        <v>2</v>
      </c>
      <c r="R24" s="50">
        <f t="shared" si="0"/>
        <v>2126</v>
      </c>
      <c r="S24" s="50">
        <f t="shared" si="0"/>
        <v>25</v>
      </c>
      <c r="T24" s="51">
        <f t="shared" si="1"/>
        <v>6</v>
      </c>
      <c r="U24" s="53"/>
    </row>
    <row r="25" spans="1:21" ht="18">
      <c r="A25" s="49">
        <v>21</v>
      </c>
      <c r="B25" s="10"/>
      <c r="C25" s="24" t="s">
        <v>10</v>
      </c>
      <c r="D25" s="24" t="s">
        <v>11</v>
      </c>
      <c r="E25" s="10">
        <v>44</v>
      </c>
      <c r="F25" s="50">
        <v>2114</v>
      </c>
      <c r="G25" s="50">
        <v>20</v>
      </c>
      <c r="H25" s="50">
        <v>4</v>
      </c>
      <c r="I25" s="50">
        <v>591</v>
      </c>
      <c r="J25" s="51">
        <v>8</v>
      </c>
      <c r="K25" s="51">
        <v>3</v>
      </c>
      <c r="L25" s="51">
        <v>505</v>
      </c>
      <c r="M25" s="51"/>
      <c r="N25" s="51"/>
      <c r="O25" s="52">
        <v>1018</v>
      </c>
      <c r="P25" s="52">
        <v>12</v>
      </c>
      <c r="Q25" s="52">
        <v>1</v>
      </c>
      <c r="R25" s="50">
        <f t="shared" si="0"/>
        <v>2114</v>
      </c>
      <c r="S25" s="50">
        <f t="shared" si="0"/>
        <v>20</v>
      </c>
      <c r="T25" s="51">
        <f t="shared" si="1"/>
        <v>4</v>
      </c>
      <c r="U25" s="53"/>
    </row>
    <row r="26" spans="1:21" ht="18">
      <c r="A26" s="49">
        <v>22</v>
      </c>
      <c r="B26" s="10"/>
      <c r="C26" s="10" t="s">
        <v>87</v>
      </c>
      <c r="D26" s="24" t="s">
        <v>139</v>
      </c>
      <c r="E26" s="10">
        <v>44</v>
      </c>
      <c r="F26" s="50">
        <v>2111</v>
      </c>
      <c r="G26" s="50">
        <v>19</v>
      </c>
      <c r="H26" s="50">
        <v>3</v>
      </c>
      <c r="I26" s="50">
        <v>804</v>
      </c>
      <c r="J26" s="51">
        <v>7</v>
      </c>
      <c r="K26" s="51">
        <v>1</v>
      </c>
      <c r="L26" s="51">
        <v>801</v>
      </c>
      <c r="M26" s="51">
        <v>6</v>
      </c>
      <c r="N26" s="51">
        <v>1</v>
      </c>
      <c r="O26" s="52">
        <v>506</v>
      </c>
      <c r="P26" s="52">
        <v>6</v>
      </c>
      <c r="Q26" s="52">
        <v>1</v>
      </c>
      <c r="R26" s="50">
        <f t="shared" si="0"/>
        <v>2111</v>
      </c>
      <c r="S26" s="50">
        <f t="shared" si="0"/>
        <v>19</v>
      </c>
      <c r="T26" s="51">
        <f t="shared" si="1"/>
        <v>3</v>
      </c>
      <c r="U26" s="53"/>
    </row>
    <row r="27" spans="1:21" ht="18">
      <c r="A27" s="49">
        <v>23</v>
      </c>
      <c r="B27" s="10"/>
      <c r="C27" s="17" t="s">
        <v>107</v>
      </c>
      <c r="D27" s="55" t="s">
        <v>70</v>
      </c>
      <c r="E27" s="10">
        <v>42</v>
      </c>
      <c r="F27" s="50">
        <v>2089</v>
      </c>
      <c r="G27" s="50">
        <v>29</v>
      </c>
      <c r="H27" s="50">
        <v>6</v>
      </c>
      <c r="I27" s="50">
        <v>379</v>
      </c>
      <c r="J27" s="51">
        <v>7</v>
      </c>
      <c r="K27" s="51">
        <v>2</v>
      </c>
      <c r="L27" s="51">
        <v>1044</v>
      </c>
      <c r="M27" s="51">
        <v>12</v>
      </c>
      <c r="N27" s="51">
        <v>1</v>
      </c>
      <c r="O27" s="52">
        <v>666</v>
      </c>
      <c r="P27" s="52">
        <v>10</v>
      </c>
      <c r="Q27" s="52">
        <v>3</v>
      </c>
      <c r="R27" s="50">
        <f t="shared" si="0"/>
        <v>2089</v>
      </c>
      <c r="S27" s="50">
        <f t="shared" si="0"/>
        <v>29</v>
      </c>
      <c r="T27" s="51">
        <f t="shared" si="1"/>
        <v>6</v>
      </c>
      <c r="U27" s="53"/>
    </row>
    <row r="28" spans="1:21" ht="18">
      <c r="A28" s="49">
        <v>24</v>
      </c>
      <c r="B28" s="19"/>
      <c r="C28" s="24" t="s">
        <v>24</v>
      </c>
      <c r="D28" s="24" t="s">
        <v>25</v>
      </c>
      <c r="E28" s="10">
        <v>42</v>
      </c>
      <c r="F28" s="50">
        <v>2075</v>
      </c>
      <c r="G28" s="50">
        <v>18</v>
      </c>
      <c r="H28" s="50">
        <v>3</v>
      </c>
      <c r="I28" s="50">
        <v>601</v>
      </c>
      <c r="J28" s="51">
        <v>6</v>
      </c>
      <c r="K28" s="51">
        <v>2</v>
      </c>
      <c r="L28" s="51">
        <v>824</v>
      </c>
      <c r="M28" s="51">
        <v>8</v>
      </c>
      <c r="N28" s="51">
        <v>1</v>
      </c>
      <c r="O28" s="52">
        <v>650</v>
      </c>
      <c r="P28" s="52">
        <v>4</v>
      </c>
      <c r="Q28" s="52"/>
      <c r="R28" s="50">
        <f t="shared" si="0"/>
        <v>2075</v>
      </c>
      <c r="S28" s="50">
        <f t="shared" si="0"/>
        <v>18</v>
      </c>
      <c r="T28" s="51">
        <f t="shared" si="1"/>
        <v>3</v>
      </c>
      <c r="U28" s="53"/>
    </row>
    <row r="29" spans="1:21" ht="18">
      <c r="A29" s="49">
        <v>25</v>
      </c>
      <c r="B29" s="10"/>
      <c r="C29" s="10" t="s">
        <v>54</v>
      </c>
      <c r="D29" s="10" t="s">
        <v>140</v>
      </c>
      <c r="E29" s="10">
        <v>42</v>
      </c>
      <c r="F29" s="50">
        <v>2070</v>
      </c>
      <c r="G29" s="50">
        <v>20</v>
      </c>
      <c r="H29" s="50">
        <v>2</v>
      </c>
      <c r="I29" s="50">
        <v>725</v>
      </c>
      <c r="J29" s="51">
        <v>9</v>
      </c>
      <c r="K29" s="51">
        <v>1</v>
      </c>
      <c r="L29" s="51">
        <v>682</v>
      </c>
      <c r="M29" s="51">
        <v>5</v>
      </c>
      <c r="N29" s="51"/>
      <c r="O29" s="52">
        <v>663</v>
      </c>
      <c r="P29" s="52">
        <v>6</v>
      </c>
      <c r="Q29" s="52">
        <v>1</v>
      </c>
      <c r="R29" s="50">
        <f t="shared" si="0"/>
        <v>2070</v>
      </c>
      <c r="S29" s="50">
        <f t="shared" si="0"/>
        <v>20</v>
      </c>
      <c r="T29" s="51">
        <f t="shared" si="1"/>
        <v>2</v>
      </c>
      <c r="U29" s="53"/>
    </row>
    <row r="30" spans="1:21" ht="18">
      <c r="A30" s="49">
        <v>26</v>
      </c>
      <c r="B30" s="10"/>
      <c r="C30" s="10" t="s">
        <v>40</v>
      </c>
      <c r="D30" s="10" t="s">
        <v>41</v>
      </c>
      <c r="E30" s="10">
        <v>42</v>
      </c>
      <c r="F30" s="50">
        <v>2060</v>
      </c>
      <c r="G30" s="50">
        <v>12</v>
      </c>
      <c r="H30" s="50">
        <v>2</v>
      </c>
      <c r="I30" s="50">
        <v>137</v>
      </c>
      <c r="J30" s="50">
        <v>3</v>
      </c>
      <c r="K30" s="50">
        <v>2</v>
      </c>
      <c r="L30" s="50">
        <v>733</v>
      </c>
      <c r="M30" s="50"/>
      <c r="N30" s="50"/>
      <c r="O30" s="50">
        <v>1190</v>
      </c>
      <c r="P30" s="50">
        <v>9</v>
      </c>
      <c r="Q30" s="50"/>
      <c r="R30" s="50">
        <f t="shared" si="0"/>
        <v>2060</v>
      </c>
      <c r="S30" s="50">
        <f t="shared" si="0"/>
        <v>12</v>
      </c>
      <c r="T30" s="51">
        <f t="shared" si="1"/>
        <v>2</v>
      </c>
      <c r="U30" s="53"/>
    </row>
    <row r="31" spans="1:21" ht="18">
      <c r="A31" s="49">
        <v>27</v>
      </c>
      <c r="B31" s="19"/>
      <c r="C31" s="24" t="s">
        <v>22</v>
      </c>
      <c r="D31" s="24" t="s">
        <v>23</v>
      </c>
      <c r="E31" s="10">
        <v>38</v>
      </c>
      <c r="F31" s="50">
        <v>1994</v>
      </c>
      <c r="G31" s="50">
        <v>25</v>
      </c>
      <c r="H31" s="50">
        <v>5</v>
      </c>
      <c r="I31" s="50">
        <v>991</v>
      </c>
      <c r="J31" s="51">
        <v>10</v>
      </c>
      <c r="K31" s="51">
        <v>1</v>
      </c>
      <c r="L31" s="51">
        <v>166</v>
      </c>
      <c r="M31" s="51">
        <v>7</v>
      </c>
      <c r="N31" s="51">
        <v>4</v>
      </c>
      <c r="O31" s="52">
        <v>837</v>
      </c>
      <c r="P31" s="52">
        <v>8</v>
      </c>
      <c r="Q31" s="52"/>
      <c r="R31" s="50">
        <f t="shared" si="0"/>
        <v>1994</v>
      </c>
      <c r="S31" s="50">
        <f t="shared" si="0"/>
        <v>25</v>
      </c>
      <c r="T31" s="51">
        <f t="shared" si="1"/>
        <v>5</v>
      </c>
      <c r="U31" s="53"/>
    </row>
    <row r="32" spans="1:21" ht="18">
      <c r="A32" s="49">
        <v>28</v>
      </c>
      <c r="B32" s="10"/>
      <c r="C32" s="25" t="s">
        <v>93</v>
      </c>
      <c r="D32" s="24" t="s">
        <v>15</v>
      </c>
      <c r="E32" s="10">
        <v>38</v>
      </c>
      <c r="F32" s="50">
        <v>1981</v>
      </c>
      <c r="G32" s="50">
        <v>16</v>
      </c>
      <c r="H32" s="50">
        <v>2</v>
      </c>
      <c r="I32" s="50">
        <v>808</v>
      </c>
      <c r="J32" s="51">
        <v>5</v>
      </c>
      <c r="K32" s="51">
        <v>1</v>
      </c>
      <c r="L32" s="51">
        <v>429</v>
      </c>
      <c r="M32" s="51">
        <v>5</v>
      </c>
      <c r="N32" s="51">
        <v>1</v>
      </c>
      <c r="O32" s="52">
        <v>744</v>
      </c>
      <c r="P32" s="52">
        <v>6</v>
      </c>
      <c r="Q32" s="52"/>
      <c r="R32" s="50">
        <f t="shared" si="0"/>
        <v>1981</v>
      </c>
      <c r="S32" s="50">
        <f t="shared" si="0"/>
        <v>16</v>
      </c>
      <c r="T32" s="51">
        <f t="shared" si="1"/>
        <v>2</v>
      </c>
      <c r="U32" s="53"/>
    </row>
    <row r="33" spans="1:21" ht="18">
      <c r="A33" s="49">
        <v>29</v>
      </c>
      <c r="B33" s="10"/>
      <c r="C33" s="10" t="s">
        <v>34</v>
      </c>
      <c r="D33" s="24" t="s">
        <v>11</v>
      </c>
      <c r="E33" s="10">
        <v>38</v>
      </c>
      <c r="F33" s="50">
        <v>1971</v>
      </c>
      <c r="G33" s="50">
        <v>17</v>
      </c>
      <c r="H33" s="50">
        <v>2</v>
      </c>
      <c r="I33" s="50">
        <v>654</v>
      </c>
      <c r="J33" s="51">
        <v>6</v>
      </c>
      <c r="K33" s="51"/>
      <c r="L33" s="51">
        <v>522</v>
      </c>
      <c r="M33" s="51">
        <v>4</v>
      </c>
      <c r="N33" s="51">
        <v>1</v>
      </c>
      <c r="O33" s="52">
        <v>795</v>
      </c>
      <c r="P33" s="52">
        <v>7</v>
      </c>
      <c r="Q33" s="52">
        <v>1</v>
      </c>
      <c r="R33" s="50">
        <f t="shared" si="0"/>
        <v>1971</v>
      </c>
      <c r="S33" s="50">
        <f t="shared" si="0"/>
        <v>17</v>
      </c>
      <c r="T33" s="51">
        <f t="shared" si="1"/>
        <v>2</v>
      </c>
      <c r="U33" s="58"/>
    </row>
    <row r="34" spans="1:21" ht="18">
      <c r="A34" s="49">
        <v>30</v>
      </c>
      <c r="B34" s="10"/>
      <c r="C34" s="25" t="s">
        <v>43</v>
      </c>
      <c r="D34" s="10" t="s">
        <v>11</v>
      </c>
      <c r="E34" s="10">
        <v>36</v>
      </c>
      <c r="F34" s="50">
        <v>1927</v>
      </c>
      <c r="G34" s="50">
        <v>16</v>
      </c>
      <c r="H34" s="50">
        <v>4</v>
      </c>
      <c r="I34" s="59">
        <v>215</v>
      </c>
      <c r="J34" s="51">
        <v>6</v>
      </c>
      <c r="K34" s="51">
        <v>4</v>
      </c>
      <c r="L34" s="52">
        <v>573</v>
      </c>
      <c r="M34" s="51"/>
      <c r="N34" s="51"/>
      <c r="O34" s="52">
        <v>1139</v>
      </c>
      <c r="P34" s="52">
        <v>10</v>
      </c>
      <c r="Q34" s="52"/>
      <c r="R34" s="50">
        <f t="shared" si="0"/>
        <v>1927</v>
      </c>
      <c r="S34" s="50">
        <f t="shared" si="0"/>
        <v>16</v>
      </c>
      <c r="T34" s="51">
        <f t="shared" si="1"/>
        <v>4</v>
      </c>
      <c r="U34" s="53"/>
    </row>
    <row r="35" spans="1:21" ht="18">
      <c r="A35" s="49">
        <v>31</v>
      </c>
      <c r="B35" s="10"/>
      <c r="C35" s="25" t="s">
        <v>115</v>
      </c>
      <c r="D35" s="32" t="s">
        <v>141</v>
      </c>
      <c r="E35" s="10">
        <v>34</v>
      </c>
      <c r="F35" s="50">
        <v>1856</v>
      </c>
      <c r="G35" s="50">
        <v>20</v>
      </c>
      <c r="H35" s="50">
        <v>4</v>
      </c>
      <c r="I35" s="50">
        <v>135</v>
      </c>
      <c r="J35" s="51">
        <v>5</v>
      </c>
      <c r="K35" s="51">
        <v>3</v>
      </c>
      <c r="L35" s="51">
        <v>1129</v>
      </c>
      <c r="M35" s="51">
        <v>8</v>
      </c>
      <c r="N35" s="51"/>
      <c r="O35" s="52">
        <v>592</v>
      </c>
      <c r="P35" s="52">
        <v>7</v>
      </c>
      <c r="Q35" s="52">
        <v>1</v>
      </c>
      <c r="R35" s="50">
        <f t="shared" si="0"/>
        <v>1856</v>
      </c>
      <c r="S35" s="50">
        <f t="shared" si="0"/>
        <v>20</v>
      </c>
      <c r="T35" s="51">
        <f t="shared" si="1"/>
        <v>4</v>
      </c>
      <c r="U35" s="53"/>
    </row>
    <row r="36" spans="1:21" ht="18">
      <c r="A36" s="49">
        <v>32</v>
      </c>
      <c r="B36" s="19"/>
      <c r="C36" s="10" t="s">
        <v>119</v>
      </c>
      <c r="D36" s="55" t="s">
        <v>70</v>
      </c>
      <c r="E36" s="10">
        <v>32</v>
      </c>
      <c r="F36" s="50">
        <v>1826</v>
      </c>
      <c r="G36" s="50">
        <v>19</v>
      </c>
      <c r="H36" s="50">
        <v>8</v>
      </c>
      <c r="I36" s="50">
        <v>7</v>
      </c>
      <c r="J36" s="51">
        <v>6</v>
      </c>
      <c r="K36" s="51">
        <v>6</v>
      </c>
      <c r="L36" s="51">
        <v>996</v>
      </c>
      <c r="M36" s="51">
        <v>13</v>
      </c>
      <c r="N36" s="51">
        <v>2</v>
      </c>
      <c r="O36" s="52">
        <v>823</v>
      </c>
      <c r="P36" s="52"/>
      <c r="Q36" s="52"/>
      <c r="R36" s="50">
        <f t="shared" si="0"/>
        <v>1826</v>
      </c>
      <c r="S36" s="50">
        <f t="shared" si="0"/>
        <v>19</v>
      </c>
      <c r="T36" s="51">
        <f t="shared" si="1"/>
        <v>8</v>
      </c>
      <c r="U36" s="53"/>
    </row>
    <row r="37" spans="1:21" ht="18">
      <c r="A37" s="49">
        <v>33</v>
      </c>
      <c r="B37" s="10"/>
      <c r="C37" s="24" t="s">
        <v>46</v>
      </c>
      <c r="D37" s="24" t="s">
        <v>13</v>
      </c>
      <c r="E37" s="10">
        <v>32</v>
      </c>
      <c r="F37" s="50">
        <v>1817</v>
      </c>
      <c r="G37" s="50">
        <v>20</v>
      </c>
      <c r="H37" s="50">
        <v>5</v>
      </c>
      <c r="I37" s="50">
        <v>534</v>
      </c>
      <c r="J37" s="51">
        <v>8</v>
      </c>
      <c r="K37" s="51">
        <v>2</v>
      </c>
      <c r="L37" s="51">
        <v>709</v>
      </c>
      <c r="M37" s="51">
        <v>6</v>
      </c>
      <c r="N37" s="51">
        <v>1</v>
      </c>
      <c r="O37" s="52">
        <v>574</v>
      </c>
      <c r="P37" s="52">
        <v>6</v>
      </c>
      <c r="Q37" s="52">
        <v>2</v>
      </c>
      <c r="R37" s="50">
        <f t="shared" ref="R37:S54" si="2">I37+L37+O37</f>
        <v>1817</v>
      </c>
      <c r="S37" s="50">
        <f t="shared" si="2"/>
        <v>20</v>
      </c>
      <c r="T37" s="51">
        <f t="shared" ref="T37:T56" si="3">SUM(K37+N37+Q37)</f>
        <v>5</v>
      </c>
      <c r="U37" s="53"/>
    </row>
    <row r="38" spans="1:21" ht="18">
      <c r="A38" s="49">
        <v>34</v>
      </c>
      <c r="B38" s="19"/>
      <c r="C38" s="10" t="s">
        <v>104</v>
      </c>
      <c r="D38" s="10" t="s">
        <v>105</v>
      </c>
      <c r="E38" s="10">
        <v>32</v>
      </c>
      <c r="F38" s="50">
        <v>1803</v>
      </c>
      <c r="G38" s="50">
        <v>18</v>
      </c>
      <c r="H38" s="50">
        <v>3</v>
      </c>
      <c r="I38" s="50">
        <v>654</v>
      </c>
      <c r="J38" s="50">
        <v>7</v>
      </c>
      <c r="K38" s="50">
        <v>1</v>
      </c>
      <c r="L38" s="50">
        <v>753</v>
      </c>
      <c r="M38" s="50">
        <v>7</v>
      </c>
      <c r="N38" s="50">
        <v>1</v>
      </c>
      <c r="O38" s="50">
        <v>396</v>
      </c>
      <c r="P38" s="50">
        <v>4</v>
      </c>
      <c r="Q38" s="50">
        <v>1</v>
      </c>
      <c r="R38" s="50">
        <f t="shared" si="2"/>
        <v>1803</v>
      </c>
      <c r="S38" s="50">
        <f t="shared" si="2"/>
        <v>18</v>
      </c>
      <c r="T38" s="51">
        <f t="shared" si="3"/>
        <v>3</v>
      </c>
      <c r="U38" s="53"/>
    </row>
    <row r="39" spans="1:21" ht="18">
      <c r="A39" s="49">
        <v>35</v>
      </c>
      <c r="B39" s="19"/>
      <c r="C39" s="24" t="s">
        <v>26</v>
      </c>
      <c r="D39" s="24" t="s">
        <v>23</v>
      </c>
      <c r="E39" s="10">
        <v>30</v>
      </c>
      <c r="F39" s="50">
        <v>1769</v>
      </c>
      <c r="G39" s="50">
        <v>23</v>
      </c>
      <c r="H39" s="50">
        <v>5</v>
      </c>
      <c r="I39" s="50">
        <v>1023</v>
      </c>
      <c r="J39" s="51">
        <v>10</v>
      </c>
      <c r="K39" s="51"/>
      <c r="L39" s="51">
        <v>278</v>
      </c>
      <c r="M39" s="51">
        <v>6</v>
      </c>
      <c r="N39" s="51">
        <v>2</v>
      </c>
      <c r="O39" s="52">
        <v>468</v>
      </c>
      <c r="P39" s="52">
        <v>7</v>
      </c>
      <c r="Q39" s="52">
        <v>3</v>
      </c>
      <c r="R39" s="50">
        <f t="shared" si="2"/>
        <v>1769</v>
      </c>
      <c r="S39" s="50">
        <f t="shared" si="2"/>
        <v>23</v>
      </c>
      <c r="T39" s="51">
        <f t="shared" si="3"/>
        <v>5</v>
      </c>
      <c r="U39" s="53"/>
    </row>
    <row r="40" spans="1:21" ht="18">
      <c r="A40" s="49">
        <v>36</v>
      </c>
      <c r="B40" s="10"/>
      <c r="C40" s="10" t="s">
        <v>57</v>
      </c>
      <c r="D40" s="10" t="s">
        <v>25</v>
      </c>
      <c r="E40" s="10">
        <v>28</v>
      </c>
      <c r="F40" s="50">
        <v>1743</v>
      </c>
      <c r="G40" s="50">
        <v>14</v>
      </c>
      <c r="H40" s="50">
        <v>1</v>
      </c>
      <c r="I40" s="50">
        <v>601</v>
      </c>
      <c r="J40" s="51">
        <v>5</v>
      </c>
      <c r="K40" s="51"/>
      <c r="L40" s="51">
        <v>564</v>
      </c>
      <c r="M40" s="51">
        <v>4</v>
      </c>
      <c r="N40" s="51"/>
      <c r="O40" s="52">
        <v>578</v>
      </c>
      <c r="P40" s="52">
        <v>5</v>
      </c>
      <c r="Q40" s="52">
        <v>1</v>
      </c>
      <c r="R40" s="50">
        <f t="shared" si="2"/>
        <v>1743</v>
      </c>
      <c r="S40" s="50">
        <f t="shared" si="2"/>
        <v>14</v>
      </c>
      <c r="T40" s="51">
        <f t="shared" si="3"/>
        <v>1</v>
      </c>
      <c r="U40" s="53"/>
    </row>
    <row r="41" spans="1:21" ht="18">
      <c r="A41" s="49">
        <v>37</v>
      </c>
      <c r="B41" s="19"/>
      <c r="C41" s="19" t="s">
        <v>120</v>
      </c>
      <c r="D41" s="24" t="s">
        <v>11</v>
      </c>
      <c r="E41" s="10">
        <v>28</v>
      </c>
      <c r="F41" s="50">
        <v>1725</v>
      </c>
      <c r="G41" s="50">
        <v>22</v>
      </c>
      <c r="H41" s="50">
        <v>5</v>
      </c>
      <c r="I41" s="50">
        <v>726</v>
      </c>
      <c r="J41" s="51">
        <v>5</v>
      </c>
      <c r="K41" s="51">
        <v>1</v>
      </c>
      <c r="L41" s="51">
        <v>480</v>
      </c>
      <c r="M41" s="51">
        <v>8</v>
      </c>
      <c r="N41" s="51">
        <v>2</v>
      </c>
      <c r="O41" s="52">
        <v>519</v>
      </c>
      <c r="P41" s="52">
        <v>9</v>
      </c>
      <c r="Q41" s="52">
        <v>2</v>
      </c>
      <c r="R41" s="50">
        <f t="shared" si="2"/>
        <v>1725</v>
      </c>
      <c r="S41" s="50">
        <f t="shared" si="2"/>
        <v>22</v>
      </c>
      <c r="T41" s="51">
        <f t="shared" si="3"/>
        <v>5</v>
      </c>
      <c r="U41" s="53"/>
    </row>
    <row r="42" spans="1:21" ht="18">
      <c r="A42" s="49">
        <v>38</v>
      </c>
      <c r="B42" s="10"/>
      <c r="C42" s="24" t="s">
        <v>49</v>
      </c>
      <c r="D42" s="24" t="s">
        <v>11</v>
      </c>
      <c r="E42" s="10">
        <v>28</v>
      </c>
      <c r="F42" s="50">
        <v>1709</v>
      </c>
      <c r="G42" s="50">
        <v>17</v>
      </c>
      <c r="H42" s="50">
        <v>3</v>
      </c>
      <c r="I42" s="50">
        <v>586</v>
      </c>
      <c r="J42" s="51">
        <v>7</v>
      </c>
      <c r="K42" s="51">
        <v>2</v>
      </c>
      <c r="L42" s="51">
        <v>510</v>
      </c>
      <c r="M42" s="51">
        <v>6</v>
      </c>
      <c r="N42" s="51">
        <v>1</v>
      </c>
      <c r="O42" s="52">
        <v>613</v>
      </c>
      <c r="P42" s="52">
        <v>4</v>
      </c>
      <c r="Q42" s="52"/>
      <c r="R42" s="50">
        <f t="shared" si="2"/>
        <v>1709</v>
      </c>
      <c r="S42" s="50">
        <f t="shared" si="2"/>
        <v>17</v>
      </c>
      <c r="T42" s="51">
        <f t="shared" si="3"/>
        <v>3</v>
      </c>
      <c r="U42" s="53"/>
    </row>
    <row r="43" spans="1:21" ht="18">
      <c r="A43" s="49">
        <v>39</v>
      </c>
      <c r="B43" s="10"/>
      <c r="C43" s="25" t="s">
        <v>36</v>
      </c>
      <c r="D43" s="24" t="s">
        <v>11</v>
      </c>
      <c r="E43" s="10">
        <v>26</v>
      </c>
      <c r="F43" s="50">
        <v>1692</v>
      </c>
      <c r="G43" s="50">
        <v>26</v>
      </c>
      <c r="H43" s="50">
        <v>10</v>
      </c>
      <c r="I43" s="50">
        <v>360</v>
      </c>
      <c r="J43" s="51">
        <v>7</v>
      </c>
      <c r="K43" s="51">
        <v>3</v>
      </c>
      <c r="L43" s="51">
        <v>254</v>
      </c>
      <c r="M43" s="51">
        <v>7</v>
      </c>
      <c r="N43" s="51">
        <v>4</v>
      </c>
      <c r="O43" s="52">
        <v>1078</v>
      </c>
      <c r="P43" s="52">
        <v>12</v>
      </c>
      <c r="Q43" s="52">
        <v>3</v>
      </c>
      <c r="R43" s="50">
        <f t="shared" si="2"/>
        <v>1692</v>
      </c>
      <c r="S43" s="50">
        <f t="shared" si="2"/>
        <v>26</v>
      </c>
      <c r="T43" s="51">
        <f t="shared" si="3"/>
        <v>10</v>
      </c>
      <c r="U43" s="53"/>
    </row>
    <row r="44" spans="1:21" ht="18">
      <c r="A44" s="49">
        <v>40</v>
      </c>
      <c r="B44" s="10"/>
      <c r="C44" s="10" t="s">
        <v>35</v>
      </c>
      <c r="D44" s="10" t="s">
        <v>13</v>
      </c>
      <c r="E44" s="180">
        <v>26</v>
      </c>
      <c r="F44" s="50">
        <v>1667</v>
      </c>
      <c r="G44" s="50">
        <v>17</v>
      </c>
      <c r="H44" s="50">
        <v>5</v>
      </c>
      <c r="I44" s="50">
        <v>449</v>
      </c>
      <c r="J44" s="51">
        <v>6</v>
      </c>
      <c r="K44" s="51">
        <v>3</v>
      </c>
      <c r="L44" s="51">
        <v>725</v>
      </c>
      <c r="M44" s="51">
        <v>6</v>
      </c>
      <c r="N44" s="51">
        <v>1</v>
      </c>
      <c r="O44" s="52">
        <v>493</v>
      </c>
      <c r="P44" s="52">
        <v>5</v>
      </c>
      <c r="Q44" s="52">
        <v>1</v>
      </c>
      <c r="R44" s="50">
        <f t="shared" si="2"/>
        <v>1667</v>
      </c>
      <c r="S44" s="50">
        <f t="shared" si="2"/>
        <v>17</v>
      </c>
      <c r="T44" s="51">
        <f t="shared" si="3"/>
        <v>5</v>
      </c>
      <c r="U44" s="53"/>
    </row>
    <row r="45" spans="1:21" ht="18">
      <c r="A45" s="49">
        <v>41</v>
      </c>
      <c r="B45" s="10"/>
      <c r="C45" s="10" t="s">
        <v>79</v>
      </c>
      <c r="D45" s="10" t="s">
        <v>1</v>
      </c>
      <c r="E45" s="10">
        <v>18</v>
      </c>
      <c r="F45" s="50">
        <v>1480</v>
      </c>
      <c r="G45" s="50">
        <v>18</v>
      </c>
      <c r="H45" s="50">
        <v>5</v>
      </c>
      <c r="I45" s="50">
        <v>465</v>
      </c>
      <c r="J45" s="51">
        <v>5</v>
      </c>
      <c r="K45" s="51">
        <v>1</v>
      </c>
      <c r="L45" s="51">
        <v>792</v>
      </c>
      <c r="M45" s="51">
        <v>7</v>
      </c>
      <c r="N45" s="51">
        <v>1</v>
      </c>
      <c r="O45" s="52">
        <v>223</v>
      </c>
      <c r="P45" s="52">
        <v>6</v>
      </c>
      <c r="Q45" s="52">
        <v>3</v>
      </c>
      <c r="R45" s="50">
        <f t="shared" si="2"/>
        <v>1480</v>
      </c>
      <c r="S45" s="50">
        <f t="shared" si="2"/>
        <v>18</v>
      </c>
      <c r="T45" s="51">
        <f t="shared" si="3"/>
        <v>5</v>
      </c>
      <c r="U45" s="53"/>
    </row>
    <row r="46" spans="1:21" ht="18">
      <c r="A46" s="49">
        <v>42</v>
      </c>
      <c r="B46" s="10"/>
      <c r="C46" s="10" t="s">
        <v>98</v>
      </c>
      <c r="D46" s="10" t="s">
        <v>1</v>
      </c>
      <c r="E46" s="10">
        <v>18</v>
      </c>
      <c r="F46" s="50">
        <v>1478</v>
      </c>
      <c r="G46" s="50">
        <v>15</v>
      </c>
      <c r="H46" s="50">
        <v>3</v>
      </c>
      <c r="I46" s="50">
        <v>131</v>
      </c>
      <c r="J46" s="51">
        <v>4</v>
      </c>
      <c r="K46" s="51">
        <v>3</v>
      </c>
      <c r="L46" s="51">
        <v>447</v>
      </c>
      <c r="M46" s="51">
        <v>4</v>
      </c>
      <c r="N46" s="51"/>
      <c r="O46" s="52">
        <v>900</v>
      </c>
      <c r="P46" s="52">
        <v>7</v>
      </c>
      <c r="Q46" s="52"/>
      <c r="R46" s="50">
        <f t="shared" si="2"/>
        <v>1478</v>
      </c>
      <c r="S46" s="50">
        <f t="shared" si="2"/>
        <v>15</v>
      </c>
      <c r="T46" s="51">
        <f t="shared" si="3"/>
        <v>3</v>
      </c>
      <c r="U46" s="53"/>
    </row>
    <row r="47" spans="1:21" ht="18">
      <c r="A47" s="49">
        <v>45</v>
      </c>
      <c r="B47" s="10"/>
      <c r="C47" s="24" t="s">
        <v>71</v>
      </c>
      <c r="D47" s="24" t="s">
        <v>72</v>
      </c>
      <c r="E47" s="10">
        <v>18</v>
      </c>
      <c r="F47" s="50">
        <v>1456</v>
      </c>
      <c r="G47" s="50">
        <v>17</v>
      </c>
      <c r="H47" s="50">
        <v>5</v>
      </c>
      <c r="I47" s="50">
        <v>672</v>
      </c>
      <c r="J47" s="51">
        <v>7</v>
      </c>
      <c r="K47" s="51">
        <v>1</v>
      </c>
      <c r="L47" s="51">
        <v>455</v>
      </c>
      <c r="M47" s="51">
        <v>6</v>
      </c>
      <c r="N47" s="51">
        <v>2</v>
      </c>
      <c r="O47" s="52">
        <v>329</v>
      </c>
      <c r="P47" s="52">
        <v>4</v>
      </c>
      <c r="Q47" s="52">
        <v>2</v>
      </c>
      <c r="R47" s="50">
        <f t="shared" si="2"/>
        <v>1456</v>
      </c>
      <c r="S47" s="50">
        <f t="shared" si="2"/>
        <v>17</v>
      </c>
      <c r="T47" s="51">
        <f t="shared" si="3"/>
        <v>5</v>
      </c>
      <c r="U47" s="53"/>
    </row>
    <row r="48" spans="1:21" ht="18">
      <c r="A48" s="49">
        <v>46</v>
      </c>
      <c r="B48" s="60"/>
      <c r="C48" s="61" t="s">
        <v>63</v>
      </c>
      <c r="D48" s="24" t="s">
        <v>11</v>
      </c>
      <c r="E48" s="10">
        <v>18</v>
      </c>
      <c r="F48" s="50">
        <v>1455</v>
      </c>
      <c r="G48" s="50">
        <v>11</v>
      </c>
      <c r="H48" s="50">
        <v>2</v>
      </c>
      <c r="I48" s="50">
        <v>376</v>
      </c>
      <c r="J48" s="51">
        <v>3</v>
      </c>
      <c r="K48" s="51">
        <v>2</v>
      </c>
      <c r="L48" s="51">
        <v>458</v>
      </c>
      <c r="M48" s="51">
        <v>3</v>
      </c>
      <c r="N48" s="51"/>
      <c r="O48" s="52">
        <v>621</v>
      </c>
      <c r="P48" s="52">
        <v>5</v>
      </c>
      <c r="Q48" s="52"/>
      <c r="R48" s="50">
        <f t="shared" si="2"/>
        <v>1455</v>
      </c>
      <c r="S48" s="50">
        <f t="shared" si="2"/>
        <v>11</v>
      </c>
      <c r="T48" s="51">
        <f t="shared" si="3"/>
        <v>2</v>
      </c>
      <c r="U48" s="53"/>
    </row>
    <row r="49" spans="1:21" ht="18">
      <c r="A49" s="49">
        <v>47</v>
      </c>
      <c r="B49" s="10"/>
      <c r="C49" s="10" t="s">
        <v>45</v>
      </c>
      <c r="D49" s="24" t="s">
        <v>17</v>
      </c>
      <c r="E49" s="10">
        <v>14</v>
      </c>
      <c r="F49" s="50">
        <v>1380</v>
      </c>
      <c r="G49" s="50">
        <v>15</v>
      </c>
      <c r="H49" s="50">
        <v>5</v>
      </c>
      <c r="I49" s="50">
        <v>350</v>
      </c>
      <c r="J49" s="51">
        <v>4</v>
      </c>
      <c r="K49" s="51">
        <v>2</v>
      </c>
      <c r="L49" s="51">
        <v>226</v>
      </c>
      <c r="M49" s="51">
        <v>4</v>
      </c>
      <c r="N49" s="51">
        <v>2</v>
      </c>
      <c r="O49" s="52">
        <v>804</v>
      </c>
      <c r="P49" s="52">
        <v>7</v>
      </c>
      <c r="Q49" s="52">
        <v>1</v>
      </c>
      <c r="R49" s="50">
        <f t="shared" si="2"/>
        <v>1380</v>
      </c>
      <c r="S49" s="50">
        <f t="shared" si="2"/>
        <v>15</v>
      </c>
      <c r="T49" s="51">
        <f t="shared" si="3"/>
        <v>5</v>
      </c>
      <c r="U49" s="53"/>
    </row>
    <row r="50" spans="1:21" ht="18">
      <c r="A50" s="49">
        <v>48</v>
      </c>
      <c r="B50" s="10"/>
      <c r="C50" s="25" t="s">
        <v>127</v>
      </c>
      <c r="D50" s="24" t="s">
        <v>11</v>
      </c>
      <c r="E50" s="10">
        <v>10</v>
      </c>
      <c r="F50" s="50">
        <v>1256</v>
      </c>
      <c r="G50" s="50">
        <v>16</v>
      </c>
      <c r="H50" s="50">
        <v>6</v>
      </c>
      <c r="I50" s="50">
        <v>160</v>
      </c>
      <c r="J50" s="51">
        <v>5</v>
      </c>
      <c r="K50" s="51">
        <v>4</v>
      </c>
      <c r="L50" s="51">
        <v>631</v>
      </c>
      <c r="M50" s="51">
        <v>7</v>
      </c>
      <c r="N50" s="51">
        <v>2</v>
      </c>
      <c r="O50" s="52">
        <v>465</v>
      </c>
      <c r="P50" s="52">
        <v>4</v>
      </c>
      <c r="Q50" s="52"/>
      <c r="R50" s="50">
        <f t="shared" si="2"/>
        <v>1256</v>
      </c>
      <c r="S50" s="50">
        <f t="shared" si="2"/>
        <v>16</v>
      </c>
      <c r="T50" s="51">
        <f t="shared" si="3"/>
        <v>6</v>
      </c>
      <c r="U50" s="53"/>
    </row>
    <row r="51" spans="1:21" ht="18">
      <c r="A51" s="49">
        <v>49</v>
      </c>
      <c r="B51" s="10"/>
      <c r="C51" s="54" t="s">
        <v>106</v>
      </c>
      <c r="D51" s="24" t="s">
        <v>23</v>
      </c>
      <c r="E51" s="10">
        <v>8</v>
      </c>
      <c r="F51" s="50">
        <v>1211</v>
      </c>
      <c r="G51" s="50">
        <v>13</v>
      </c>
      <c r="H51" s="50">
        <v>6</v>
      </c>
      <c r="I51" s="50">
        <v>377</v>
      </c>
      <c r="J51" s="51">
        <v>3</v>
      </c>
      <c r="K51" s="51">
        <v>2</v>
      </c>
      <c r="L51" s="51">
        <v>128</v>
      </c>
      <c r="M51" s="51">
        <v>4</v>
      </c>
      <c r="N51" s="51">
        <v>3</v>
      </c>
      <c r="O51" s="52">
        <v>706</v>
      </c>
      <c r="P51" s="52">
        <v>6</v>
      </c>
      <c r="Q51" s="52">
        <v>1</v>
      </c>
      <c r="R51" s="50">
        <f t="shared" si="2"/>
        <v>1211</v>
      </c>
      <c r="S51" s="50">
        <f t="shared" si="2"/>
        <v>13</v>
      </c>
      <c r="T51" s="51">
        <f t="shared" si="3"/>
        <v>6</v>
      </c>
      <c r="U51" s="53"/>
    </row>
    <row r="52" spans="1:21" ht="18">
      <c r="A52" s="49">
        <v>50</v>
      </c>
      <c r="B52" s="10"/>
      <c r="C52" s="56" t="s">
        <v>75</v>
      </c>
      <c r="D52" s="10" t="s">
        <v>41</v>
      </c>
      <c r="E52" s="10">
        <v>4</v>
      </c>
      <c r="F52" s="50">
        <v>1116</v>
      </c>
      <c r="G52" s="50">
        <v>9</v>
      </c>
      <c r="H52" s="50">
        <v>4</v>
      </c>
      <c r="I52" s="50">
        <v>183</v>
      </c>
      <c r="J52" s="51">
        <v>2</v>
      </c>
      <c r="K52" s="51">
        <v>3</v>
      </c>
      <c r="L52" s="51">
        <v>634</v>
      </c>
      <c r="M52" s="51">
        <v>5</v>
      </c>
      <c r="N52" s="51"/>
      <c r="O52" s="52">
        <v>299</v>
      </c>
      <c r="P52" s="52">
        <v>2</v>
      </c>
      <c r="Q52" s="52">
        <v>1</v>
      </c>
      <c r="R52" s="50">
        <f t="shared" si="2"/>
        <v>1116</v>
      </c>
      <c r="S52" s="50">
        <f t="shared" si="2"/>
        <v>9</v>
      </c>
      <c r="T52" s="51">
        <f t="shared" si="3"/>
        <v>4</v>
      </c>
      <c r="U52" s="53"/>
    </row>
    <row r="53" spans="1:21" ht="18">
      <c r="A53" s="49">
        <v>51</v>
      </c>
      <c r="B53" s="10"/>
      <c r="C53" s="24" t="s">
        <v>33</v>
      </c>
      <c r="D53" s="24" t="s">
        <v>13</v>
      </c>
      <c r="E53" s="10">
        <v>2</v>
      </c>
      <c r="F53" s="50">
        <v>1024</v>
      </c>
      <c r="G53" s="50">
        <v>15</v>
      </c>
      <c r="H53" s="50">
        <v>5</v>
      </c>
      <c r="I53" s="50">
        <v>841</v>
      </c>
      <c r="J53" s="51">
        <v>7</v>
      </c>
      <c r="K53" s="51"/>
      <c r="L53" s="51">
        <v>223</v>
      </c>
      <c r="M53" s="51">
        <v>4</v>
      </c>
      <c r="N53" s="51">
        <v>1</v>
      </c>
      <c r="O53" s="52">
        <v>-40</v>
      </c>
      <c r="P53" s="52">
        <v>4</v>
      </c>
      <c r="Q53" s="52">
        <v>4</v>
      </c>
      <c r="R53" s="50">
        <f t="shared" si="2"/>
        <v>1024</v>
      </c>
      <c r="S53" s="50">
        <f t="shared" si="2"/>
        <v>15</v>
      </c>
      <c r="T53" s="51">
        <f t="shared" si="3"/>
        <v>5</v>
      </c>
      <c r="U53" s="53"/>
    </row>
    <row r="54" spans="1:21" ht="18">
      <c r="A54" s="49">
        <v>52</v>
      </c>
      <c r="B54" s="10"/>
      <c r="C54" s="24" t="s">
        <v>50</v>
      </c>
      <c r="D54" s="24" t="s">
        <v>25</v>
      </c>
      <c r="E54" s="10">
        <v>1</v>
      </c>
      <c r="F54" s="50">
        <v>969</v>
      </c>
      <c r="G54" s="50">
        <v>19</v>
      </c>
      <c r="H54" s="50">
        <v>8</v>
      </c>
      <c r="I54" s="50">
        <v>556</v>
      </c>
      <c r="J54" s="51">
        <v>8</v>
      </c>
      <c r="K54" s="51">
        <v>3</v>
      </c>
      <c r="L54" s="51">
        <v>266</v>
      </c>
      <c r="M54" s="51">
        <v>7</v>
      </c>
      <c r="N54" s="51">
        <v>3</v>
      </c>
      <c r="O54" s="52">
        <v>147</v>
      </c>
      <c r="P54" s="52">
        <v>4</v>
      </c>
      <c r="Q54" s="52">
        <v>2</v>
      </c>
      <c r="R54" s="50">
        <f t="shared" si="2"/>
        <v>969</v>
      </c>
      <c r="S54" s="50">
        <f t="shared" si="2"/>
        <v>19</v>
      </c>
      <c r="T54" s="51">
        <f t="shared" si="3"/>
        <v>8</v>
      </c>
      <c r="U54" s="53"/>
    </row>
    <row r="55" spans="1:21" ht="18">
      <c r="A55" s="49">
        <v>53</v>
      </c>
      <c r="B55" s="15"/>
      <c r="C55" s="10" t="s">
        <v>64</v>
      </c>
      <c r="D55" s="24" t="s">
        <v>25</v>
      </c>
      <c r="E55" s="10">
        <v>50</v>
      </c>
      <c r="F55" s="62"/>
      <c r="G55" s="62"/>
      <c r="H55" s="62"/>
      <c r="I55" s="62"/>
      <c r="J55" s="63"/>
      <c r="K55" s="63"/>
      <c r="L55" s="63"/>
      <c r="M55" s="63"/>
      <c r="N55" s="63"/>
      <c r="O55" s="64"/>
      <c r="P55" s="64"/>
      <c r="Q55" s="64"/>
      <c r="R55" s="62">
        <f>I55+L55+O55</f>
        <v>0</v>
      </c>
      <c r="S55" s="62">
        <f>J55+M55+P55</f>
        <v>0</v>
      </c>
      <c r="T55" s="63">
        <f t="shared" si="3"/>
        <v>0</v>
      </c>
      <c r="U55" s="53"/>
    </row>
    <row r="56" spans="1:21" ht="18">
      <c r="A56" s="65"/>
      <c r="B56" s="12"/>
      <c r="C56" s="9"/>
      <c r="D56" s="9"/>
      <c r="E56" s="12"/>
      <c r="F56" s="66"/>
      <c r="G56" s="66"/>
      <c r="H56" s="66"/>
      <c r="I56" s="66"/>
      <c r="J56" s="67"/>
      <c r="K56" s="67"/>
      <c r="L56" s="67"/>
      <c r="M56" s="67"/>
      <c r="N56" s="67"/>
      <c r="O56" s="68"/>
      <c r="P56" s="68"/>
      <c r="Q56" s="68"/>
      <c r="R56" s="66">
        <f>I56+L56+O56</f>
        <v>0</v>
      </c>
      <c r="S56" s="66">
        <f>J56+M56+P56</f>
        <v>0</v>
      </c>
      <c r="T56" s="67">
        <f t="shared" si="3"/>
        <v>0</v>
      </c>
      <c r="U56" s="53"/>
    </row>
    <row r="57" spans="1:21" ht="18">
      <c r="A57" s="69"/>
      <c r="B57" s="69"/>
      <c r="C57" s="36"/>
      <c r="D57" s="36"/>
      <c r="E57" s="36"/>
      <c r="F57" s="70"/>
      <c r="G57" s="70"/>
      <c r="H57" s="70"/>
      <c r="I57" s="70"/>
      <c r="J57" s="70"/>
      <c r="K57" s="70"/>
      <c r="L57" s="71"/>
      <c r="M57" s="70"/>
      <c r="N57" s="70"/>
      <c r="O57" s="70"/>
      <c r="P57" s="71"/>
      <c r="Q57" s="70"/>
      <c r="R57" s="70"/>
      <c r="S57" s="70"/>
      <c r="T57" s="70"/>
      <c r="U57" s="36"/>
    </row>
    <row r="58" spans="1:21">
      <c r="A58" s="72"/>
      <c r="B58" s="72"/>
      <c r="C58" s="72"/>
      <c r="D58" s="72"/>
      <c r="E58" s="72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36"/>
    </row>
    <row r="59" spans="1:21">
      <c r="A59" s="72"/>
      <c r="B59" s="72"/>
      <c r="C59" s="72"/>
      <c r="D59" s="72"/>
      <c r="E59" s="72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36"/>
    </row>
    <row r="60" spans="1:21" ht="18.75" thickBot="1">
      <c r="A60" s="72"/>
      <c r="B60" s="72"/>
      <c r="C60" s="69" t="s">
        <v>142</v>
      </c>
      <c r="D60" s="69"/>
      <c r="E60" s="69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4"/>
    </row>
    <row r="61" spans="1:21" ht="18">
      <c r="A61" s="75" t="s">
        <v>0</v>
      </c>
      <c r="B61" s="76"/>
      <c r="C61" s="75" t="s">
        <v>2</v>
      </c>
      <c r="D61" s="75" t="s">
        <v>3</v>
      </c>
      <c r="E61" s="36" t="s">
        <v>4</v>
      </c>
      <c r="F61" s="38"/>
      <c r="G61" s="38"/>
      <c r="H61" s="38"/>
      <c r="I61" s="39" t="s">
        <v>133</v>
      </c>
      <c r="J61" s="40"/>
      <c r="K61" s="41"/>
      <c r="L61" s="42" t="s">
        <v>134</v>
      </c>
      <c r="M61" s="40"/>
      <c r="N61" s="43"/>
      <c r="O61" s="39" t="s">
        <v>135</v>
      </c>
      <c r="P61" s="42"/>
      <c r="Q61" s="43"/>
      <c r="R61" s="44" t="s">
        <v>136</v>
      </c>
      <c r="S61" s="45"/>
      <c r="T61" s="41"/>
      <c r="U61" s="53"/>
    </row>
    <row r="62" spans="1:21" ht="18">
      <c r="A62" s="75"/>
      <c r="B62" s="76"/>
      <c r="C62" s="75"/>
      <c r="D62" s="75"/>
      <c r="E62" s="36" t="s">
        <v>6</v>
      </c>
      <c r="F62" s="47" t="s">
        <v>7</v>
      </c>
      <c r="G62" s="47" t="s">
        <v>8</v>
      </c>
      <c r="H62" s="47" t="s">
        <v>9</v>
      </c>
      <c r="I62" s="47" t="s">
        <v>7</v>
      </c>
      <c r="J62" s="47" t="s">
        <v>8</v>
      </c>
      <c r="K62" s="47" t="s">
        <v>9</v>
      </c>
      <c r="L62" s="48" t="s">
        <v>7</v>
      </c>
      <c r="M62" s="47" t="s">
        <v>8</v>
      </c>
      <c r="N62" s="47" t="s">
        <v>9</v>
      </c>
      <c r="O62" s="47" t="s">
        <v>7</v>
      </c>
      <c r="P62" s="47" t="s">
        <v>8</v>
      </c>
      <c r="Q62" s="47" t="s">
        <v>9</v>
      </c>
      <c r="R62" s="47" t="s">
        <v>7</v>
      </c>
      <c r="S62" s="47" t="s">
        <v>8</v>
      </c>
      <c r="T62" s="47" t="s">
        <v>9</v>
      </c>
      <c r="U62" s="53"/>
    </row>
    <row r="63" spans="1:21" ht="18">
      <c r="A63" s="49">
        <v>1</v>
      </c>
      <c r="B63" s="15"/>
      <c r="C63" s="31" t="s">
        <v>47</v>
      </c>
      <c r="D63" s="56" t="s">
        <v>48</v>
      </c>
      <c r="E63" s="10">
        <v>102</v>
      </c>
      <c r="F63" s="50">
        <v>3050</v>
      </c>
      <c r="G63" s="50">
        <v>27</v>
      </c>
      <c r="H63" s="50">
        <v>2</v>
      </c>
      <c r="I63" s="50">
        <v>986</v>
      </c>
      <c r="J63" s="51">
        <v>11</v>
      </c>
      <c r="K63" s="51">
        <v>1</v>
      </c>
      <c r="L63" s="51">
        <v>1085</v>
      </c>
      <c r="M63" s="51">
        <v>8</v>
      </c>
      <c r="N63" s="51"/>
      <c r="O63" s="52">
        <v>979</v>
      </c>
      <c r="P63" s="52">
        <v>8</v>
      </c>
      <c r="Q63" s="52">
        <v>1</v>
      </c>
      <c r="R63" s="50">
        <f t="shared" ref="R63:S94" si="4">I63+L63+O63</f>
        <v>3050</v>
      </c>
      <c r="S63" s="50">
        <f t="shared" si="4"/>
        <v>27</v>
      </c>
      <c r="T63" s="51">
        <f t="shared" ref="T63:T104" si="5">SUM(K63+N63+Q63)</f>
        <v>2</v>
      </c>
      <c r="U63" s="53"/>
    </row>
    <row r="64" spans="1:21" ht="18">
      <c r="A64" s="49">
        <v>2</v>
      </c>
      <c r="B64" s="15"/>
      <c r="C64" s="77" t="s">
        <v>16</v>
      </c>
      <c r="D64" s="56" t="s">
        <v>48</v>
      </c>
      <c r="E64" s="10">
        <v>95</v>
      </c>
      <c r="F64" s="50">
        <v>2948</v>
      </c>
      <c r="G64" s="50">
        <v>31</v>
      </c>
      <c r="H64" s="50">
        <v>5</v>
      </c>
      <c r="I64" s="50">
        <v>793</v>
      </c>
      <c r="J64" s="51">
        <v>11</v>
      </c>
      <c r="K64" s="51">
        <v>4</v>
      </c>
      <c r="L64" s="51">
        <v>1068</v>
      </c>
      <c r="M64" s="51">
        <v>11</v>
      </c>
      <c r="N64" s="51">
        <v>1</v>
      </c>
      <c r="O64" s="52">
        <v>1087</v>
      </c>
      <c r="P64" s="52">
        <v>9</v>
      </c>
      <c r="Q64" s="52"/>
      <c r="R64" s="50">
        <f t="shared" si="4"/>
        <v>2948</v>
      </c>
      <c r="S64" s="50">
        <f t="shared" si="4"/>
        <v>31</v>
      </c>
      <c r="T64" s="51">
        <f t="shared" si="5"/>
        <v>5</v>
      </c>
      <c r="U64" s="53"/>
    </row>
    <row r="65" spans="1:21" ht="18">
      <c r="A65" s="49">
        <v>3</v>
      </c>
      <c r="B65" s="30"/>
      <c r="C65" s="78" t="s">
        <v>10</v>
      </c>
      <c r="D65" s="56" t="s">
        <v>11</v>
      </c>
      <c r="E65" s="10">
        <v>90</v>
      </c>
      <c r="F65" s="50">
        <v>2837</v>
      </c>
      <c r="G65" s="50">
        <v>30</v>
      </c>
      <c r="H65" s="50">
        <v>7</v>
      </c>
      <c r="I65" s="50">
        <v>798</v>
      </c>
      <c r="J65" s="51">
        <v>9</v>
      </c>
      <c r="K65" s="51">
        <v>2</v>
      </c>
      <c r="L65" s="51">
        <v>776</v>
      </c>
      <c r="M65" s="51">
        <v>9</v>
      </c>
      <c r="N65" s="51">
        <v>3</v>
      </c>
      <c r="O65" s="52">
        <v>1263</v>
      </c>
      <c r="P65" s="52">
        <v>12</v>
      </c>
      <c r="Q65" s="52">
        <v>2</v>
      </c>
      <c r="R65" s="50">
        <f t="shared" si="4"/>
        <v>2837</v>
      </c>
      <c r="S65" s="50">
        <f t="shared" si="4"/>
        <v>30</v>
      </c>
      <c r="T65" s="51">
        <f t="shared" si="5"/>
        <v>7</v>
      </c>
      <c r="U65" s="53"/>
    </row>
    <row r="66" spans="1:21" ht="18">
      <c r="A66" s="49">
        <v>4</v>
      </c>
      <c r="B66" s="15"/>
      <c r="C66" s="24" t="s">
        <v>35</v>
      </c>
      <c r="D66" s="24" t="s">
        <v>13</v>
      </c>
      <c r="E66" s="180">
        <v>87</v>
      </c>
      <c r="F66" s="50">
        <v>2777</v>
      </c>
      <c r="G66" s="50">
        <v>27</v>
      </c>
      <c r="H66" s="50">
        <v>1</v>
      </c>
      <c r="I66" s="50">
        <v>1110</v>
      </c>
      <c r="J66" s="51">
        <v>9</v>
      </c>
      <c r="K66" s="51"/>
      <c r="L66" s="51">
        <v>907</v>
      </c>
      <c r="M66" s="51">
        <v>10</v>
      </c>
      <c r="N66" s="51">
        <v>1</v>
      </c>
      <c r="O66" s="52">
        <v>760</v>
      </c>
      <c r="P66" s="52">
        <v>8</v>
      </c>
      <c r="Q66" s="52"/>
      <c r="R66" s="50">
        <f t="shared" si="4"/>
        <v>2777</v>
      </c>
      <c r="S66" s="50">
        <f t="shared" si="4"/>
        <v>27</v>
      </c>
      <c r="T66" s="51">
        <f t="shared" si="5"/>
        <v>1</v>
      </c>
      <c r="U66" s="53"/>
    </row>
    <row r="67" spans="1:21" ht="18">
      <c r="A67" s="49">
        <v>5</v>
      </c>
      <c r="B67" s="15"/>
      <c r="C67" s="79" t="s">
        <v>77</v>
      </c>
      <c r="D67" s="56" t="s">
        <v>13</v>
      </c>
      <c r="E67" s="10">
        <v>86</v>
      </c>
      <c r="F67" s="50">
        <v>2770</v>
      </c>
      <c r="G67" s="50">
        <v>19</v>
      </c>
      <c r="H67" s="50">
        <v>0</v>
      </c>
      <c r="I67" s="50">
        <v>1011</v>
      </c>
      <c r="J67" s="51">
        <v>8</v>
      </c>
      <c r="K67" s="51"/>
      <c r="L67" s="51">
        <v>640</v>
      </c>
      <c r="M67" s="51">
        <v>3</v>
      </c>
      <c r="N67" s="51"/>
      <c r="O67" s="52">
        <v>1119</v>
      </c>
      <c r="P67" s="52">
        <v>8</v>
      </c>
      <c r="Q67" s="52"/>
      <c r="R67" s="50">
        <f t="shared" si="4"/>
        <v>2770</v>
      </c>
      <c r="S67" s="50">
        <f t="shared" si="4"/>
        <v>19</v>
      </c>
      <c r="T67" s="51">
        <f t="shared" si="5"/>
        <v>0</v>
      </c>
      <c r="U67" s="53"/>
    </row>
    <row r="68" spans="1:21" ht="18">
      <c r="A68" s="49">
        <v>6</v>
      </c>
      <c r="B68" s="15"/>
      <c r="C68" s="31" t="s">
        <v>58</v>
      </c>
      <c r="D68" s="56" t="s">
        <v>48</v>
      </c>
      <c r="E68" s="10">
        <v>83</v>
      </c>
      <c r="F68" s="50">
        <v>2742</v>
      </c>
      <c r="G68" s="50">
        <v>28</v>
      </c>
      <c r="H68" s="50">
        <v>5</v>
      </c>
      <c r="I68" s="50">
        <v>731</v>
      </c>
      <c r="J68" s="51">
        <v>9</v>
      </c>
      <c r="K68" s="51">
        <v>1</v>
      </c>
      <c r="L68" s="51">
        <v>715</v>
      </c>
      <c r="M68" s="51">
        <v>8</v>
      </c>
      <c r="N68" s="51">
        <v>3</v>
      </c>
      <c r="O68" s="52">
        <v>1296</v>
      </c>
      <c r="P68" s="52">
        <v>11</v>
      </c>
      <c r="Q68" s="52">
        <v>1</v>
      </c>
      <c r="R68" s="50">
        <f t="shared" si="4"/>
        <v>2742</v>
      </c>
      <c r="S68" s="50">
        <f t="shared" si="4"/>
        <v>28</v>
      </c>
      <c r="T68" s="51">
        <f t="shared" si="5"/>
        <v>5</v>
      </c>
      <c r="U68" s="53"/>
    </row>
    <row r="69" spans="1:21" ht="18">
      <c r="A69" s="49">
        <v>7</v>
      </c>
      <c r="B69" s="15"/>
      <c r="C69" s="24" t="s">
        <v>33</v>
      </c>
      <c r="D69" s="24" t="s">
        <v>13</v>
      </c>
      <c r="E69" s="10">
        <v>80</v>
      </c>
      <c r="F69" s="50">
        <v>2683</v>
      </c>
      <c r="G69" s="50">
        <v>21</v>
      </c>
      <c r="H69" s="50">
        <v>3</v>
      </c>
      <c r="I69" s="50">
        <v>887</v>
      </c>
      <c r="J69" s="51">
        <v>6</v>
      </c>
      <c r="K69" s="51">
        <v>1</v>
      </c>
      <c r="L69" s="51">
        <v>866</v>
      </c>
      <c r="M69" s="51">
        <v>7</v>
      </c>
      <c r="N69" s="51"/>
      <c r="O69" s="52">
        <v>930</v>
      </c>
      <c r="P69" s="52">
        <v>8</v>
      </c>
      <c r="Q69" s="52">
        <v>2</v>
      </c>
      <c r="R69" s="50">
        <f t="shared" si="4"/>
        <v>2683</v>
      </c>
      <c r="S69" s="50">
        <f t="shared" si="4"/>
        <v>21</v>
      </c>
      <c r="T69" s="51">
        <f t="shared" si="5"/>
        <v>3</v>
      </c>
      <c r="U69" s="53"/>
    </row>
    <row r="70" spans="1:21" ht="18">
      <c r="A70" s="49">
        <v>8</v>
      </c>
      <c r="B70" s="15"/>
      <c r="C70" s="78" t="s">
        <v>50</v>
      </c>
      <c r="D70" s="56" t="s">
        <v>25</v>
      </c>
      <c r="E70" s="10">
        <v>79</v>
      </c>
      <c r="F70" s="50">
        <v>2658</v>
      </c>
      <c r="G70" s="50">
        <v>26</v>
      </c>
      <c r="H70" s="50">
        <v>3</v>
      </c>
      <c r="I70" s="50">
        <v>1209</v>
      </c>
      <c r="J70" s="50">
        <v>11</v>
      </c>
      <c r="K70" s="50"/>
      <c r="L70" s="50">
        <v>847</v>
      </c>
      <c r="M70" s="50">
        <v>8</v>
      </c>
      <c r="N70" s="50">
        <v>1</v>
      </c>
      <c r="O70" s="50">
        <v>602</v>
      </c>
      <c r="P70" s="50">
        <v>7</v>
      </c>
      <c r="Q70" s="50">
        <v>2</v>
      </c>
      <c r="R70" s="50">
        <f t="shared" si="4"/>
        <v>2658</v>
      </c>
      <c r="S70" s="50">
        <f t="shared" si="4"/>
        <v>26</v>
      </c>
      <c r="T70" s="51">
        <f t="shared" si="5"/>
        <v>3</v>
      </c>
      <c r="U70" s="53"/>
    </row>
    <row r="71" spans="1:21" ht="18">
      <c r="A71" s="49">
        <v>9</v>
      </c>
      <c r="B71" s="15"/>
      <c r="C71" s="24" t="s">
        <v>12</v>
      </c>
      <c r="D71" s="24" t="s">
        <v>13</v>
      </c>
      <c r="E71" s="10">
        <v>72</v>
      </c>
      <c r="F71" s="50">
        <v>2525</v>
      </c>
      <c r="G71" s="50">
        <v>21</v>
      </c>
      <c r="H71" s="50">
        <v>3</v>
      </c>
      <c r="I71" s="50">
        <v>1001</v>
      </c>
      <c r="J71" s="51">
        <v>8</v>
      </c>
      <c r="K71" s="51">
        <v>1</v>
      </c>
      <c r="L71" s="51">
        <v>908</v>
      </c>
      <c r="M71" s="51">
        <v>8</v>
      </c>
      <c r="N71" s="51">
        <v>1</v>
      </c>
      <c r="O71" s="52">
        <v>616</v>
      </c>
      <c r="P71" s="52">
        <v>5</v>
      </c>
      <c r="Q71" s="52">
        <v>1</v>
      </c>
      <c r="R71" s="50">
        <f t="shared" si="4"/>
        <v>2525</v>
      </c>
      <c r="S71" s="50">
        <f t="shared" si="4"/>
        <v>21</v>
      </c>
      <c r="T71" s="51">
        <f t="shared" si="5"/>
        <v>3</v>
      </c>
      <c r="U71" s="53"/>
    </row>
    <row r="72" spans="1:21" ht="18">
      <c r="A72" s="49">
        <v>10</v>
      </c>
      <c r="B72" s="30"/>
      <c r="C72" s="78" t="s">
        <v>38</v>
      </c>
      <c r="D72" s="56" t="s">
        <v>23</v>
      </c>
      <c r="E72" s="10">
        <v>69</v>
      </c>
      <c r="F72" s="50">
        <v>2472</v>
      </c>
      <c r="G72" s="50">
        <v>22</v>
      </c>
      <c r="H72" s="50">
        <v>1</v>
      </c>
      <c r="I72" s="50">
        <v>1201</v>
      </c>
      <c r="J72" s="51">
        <v>10</v>
      </c>
      <c r="K72" s="51"/>
      <c r="L72" s="51">
        <v>610</v>
      </c>
      <c r="M72" s="51">
        <v>7</v>
      </c>
      <c r="N72" s="51">
        <v>1</v>
      </c>
      <c r="O72" s="52">
        <v>661</v>
      </c>
      <c r="P72" s="52">
        <v>5</v>
      </c>
      <c r="Q72" s="52"/>
      <c r="R72" s="50">
        <f t="shared" si="4"/>
        <v>2472</v>
      </c>
      <c r="S72" s="50">
        <f t="shared" si="4"/>
        <v>22</v>
      </c>
      <c r="T72" s="51">
        <f t="shared" si="5"/>
        <v>1</v>
      </c>
      <c r="U72" s="53"/>
    </row>
    <row r="73" spans="1:21" ht="18">
      <c r="A73" s="49">
        <v>11</v>
      </c>
      <c r="B73" s="15"/>
      <c r="C73" s="78" t="s">
        <v>34</v>
      </c>
      <c r="D73" s="56" t="s">
        <v>11</v>
      </c>
      <c r="E73" s="10">
        <v>66</v>
      </c>
      <c r="F73" s="50">
        <v>2411</v>
      </c>
      <c r="G73" s="50">
        <v>23</v>
      </c>
      <c r="H73" s="50">
        <v>2</v>
      </c>
      <c r="I73" s="50">
        <v>834</v>
      </c>
      <c r="J73" s="51">
        <v>7</v>
      </c>
      <c r="K73" s="51"/>
      <c r="L73" s="51">
        <v>704</v>
      </c>
      <c r="M73" s="51">
        <v>6</v>
      </c>
      <c r="N73" s="51">
        <v>1</v>
      </c>
      <c r="O73" s="52">
        <v>873</v>
      </c>
      <c r="P73" s="52">
        <v>10</v>
      </c>
      <c r="Q73" s="52">
        <v>1</v>
      </c>
      <c r="R73" s="50">
        <f t="shared" si="4"/>
        <v>2411</v>
      </c>
      <c r="S73" s="50">
        <f t="shared" si="4"/>
        <v>23</v>
      </c>
      <c r="T73" s="51">
        <f t="shared" si="5"/>
        <v>2</v>
      </c>
      <c r="U73" s="53"/>
    </row>
    <row r="74" spans="1:21" ht="18">
      <c r="A74" s="49">
        <v>12</v>
      </c>
      <c r="B74" s="15"/>
      <c r="C74" s="56" t="s">
        <v>37</v>
      </c>
      <c r="D74" s="56" t="s">
        <v>23</v>
      </c>
      <c r="E74" s="10">
        <v>63</v>
      </c>
      <c r="F74" s="50">
        <v>2393</v>
      </c>
      <c r="G74" s="50">
        <v>27</v>
      </c>
      <c r="H74" s="50">
        <v>7</v>
      </c>
      <c r="I74" s="50">
        <v>418</v>
      </c>
      <c r="J74" s="51">
        <v>6</v>
      </c>
      <c r="K74" s="51">
        <v>3</v>
      </c>
      <c r="L74" s="51">
        <v>843</v>
      </c>
      <c r="M74" s="51">
        <v>10</v>
      </c>
      <c r="N74" s="51">
        <v>3</v>
      </c>
      <c r="O74" s="52">
        <v>1132</v>
      </c>
      <c r="P74" s="52">
        <v>11</v>
      </c>
      <c r="Q74" s="52">
        <v>1</v>
      </c>
      <c r="R74" s="50">
        <f t="shared" si="4"/>
        <v>2393</v>
      </c>
      <c r="S74" s="50">
        <f t="shared" si="4"/>
        <v>27</v>
      </c>
      <c r="T74" s="51">
        <f t="shared" si="5"/>
        <v>7</v>
      </c>
      <c r="U74" s="53"/>
    </row>
    <row r="75" spans="1:21" ht="18">
      <c r="A75" s="49">
        <v>13</v>
      </c>
      <c r="B75" s="15"/>
      <c r="C75" s="56" t="s">
        <v>14</v>
      </c>
      <c r="D75" s="25" t="s">
        <v>15</v>
      </c>
      <c r="E75" s="10">
        <v>60</v>
      </c>
      <c r="F75" s="50">
        <v>2316</v>
      </c>
      <c r="G75" s="50">
        <v>20</v>
      </c>
      <c r="H75" s="50">
        <v>2</v>
      </c>
      <c r="I75" s="50">
        <v>934</v>
      </c>
      <c r="J75" s="51">
        <v>8</v>
      </c>
      <c r="K75" s="51"/>
      <c r="L75" s="51">
        <v>922</v>
      </c>
      <c r="M75" s="51">
        <v>8</v>
      </c>
      <c r="N75" s="51">
        <v>1</v>
      </c>
      <c r="O75" s="52">
        <v>460</v>
      </c>
      <c r="P75" s="52">
        <v>4</v>
      </c>
      <c r="Q75" s="52">
        <v>1</v>
      </c>
      <c r="R75" s="50">
        <f t="shared" si="4"/>
        <v>2316</v>
      </c>
      <c r="S75" s="50">
        <f t="shared" si="4"/>
        <v>20</v>
      </c>
      <c r="T75" s="51">
        <f t="shared" si="5"/>
        <v>2</v>
      </c>
      <c r="U75" s="53"/>
    </row>
    <row r="76" spans="1:21" ht="18">
      <c r="A76" s="49">
        <v>14</v>
      </c>
      <c r="B76" s="30"/>
      <c r="C76" s="24" t="s">
        <v>46</v>
      </c>
      <c r="D76" s="24" t="s">
        <v>13</v>
      </c>
      <c r="E76" s="10">
        <v>57</v>
      </c>
      <c r="F76" s="50">
        <v>2296</v>
      </c>
      <c r="G76" s="50">
        <v>21</v>
      </c>
      <c r="H76" s="50">
        <v>5</v>
      </c>
      <c r="I76" s="50">
        <v>604</v>
      </c>
      <c r="J76" s="50">
        <v>6</v>
      </c>
      <c r="K76" s="50"/>
      <c r="L76" s="50">
        <v>938</v>
      </c>
      <c r="M76" s="50">
        <v>7</v>
      </c>
      <c r="N76" s="50">
        <v>2</v>
      </c>
      <c r="O76" s="50">
        <v>754</v>
      </c>
      <c r="P76" s="50">
        <v>8</v>
      </c>
      <c r="Q76" s="50">
        <v>3</v>
      </c>
      <c r="R76" s="50">
        <f t="shared" si="4"/>
        <v>2296</v>
      </c>
      <c r="S76" s="50">
        <f t="shared" si="4"/>
        <v>21</v>
      </c>
      <c r="T76" s="51">
        <f t="shared" si="5"/>
        <v>5</v>
      </c>
      <c r="U76" s="53"/>
    </row>
    <row r="77" spans="1:21" ht="18">
      <c r="A77" s="49">
        <v>15</v>
      </c>
      <c r="B77" s="30"/>
      <c r="C77" s="80" t="s">
        <v>30</v>
      </c>
      <c r="D77" s="56" t="s">
        <v>23</v>
      </c>
      <c r="E77" s="10">
        <v>56</v>
      </c>
      <c r="F77" s="50">
        <v>2281</v>
      </c>
      <c r="G77" s="50">
        <v>21</v>
      </c>
      <c r="H77" s="50">
        <v>4</v>
      </c>
      <c r="I77" s="50">
        <v>548</v>
      </c>
      <c r="J77" s="51">
        <v>7</v>
      </c>
      <c r="K77" s="51">
        <v>3</v>
      </c>
      <c r="L77" s="51">
        <v>968</v>
      </c>
      <c r="M77" s="51">
        <v>7</v>
      </c>
      <c r="N77" s="51"/>
      <c r="O77" s="52">
        <v>765</v>
      </c>
      <c r="P77" s="52">
        <v>7</v>
      </c>
      <c r="Q77" s="52">
        <v>1</v>
      </c>
      <c r="R77" s="50">
        <f t="shared" si="4"/>
        <v>2281</v>
      </c>
      <c r="S77" s="50">
        <f t="shared" si="4"/>
        <v>21</v>
      </c>
      <c r="T77" s="51">
        <f t="shared" si="5"/>
        <v>4</v>
      </c>
      <c r="U77" s="53"/>
    </row>
    <row r="78" spans="1:21" ht="18">
      <c r="A78" s="49">
        <v>16</v>
      </c>
      <c r="B78" s="15"/>
      <c r="C78" s="81" t="s">
        <v>28</v>
      </c>
      <c r="D78" s="56" t="s">
        <v>23</v>
      </c>
      <c r="E78" s="10">
        <v>55</v>
      </c>
      <c r="F78" s="50">
        <v>2252</v>
      </c>
      <c r="G78" s="50">
        <v>22</v>
      </c>
      <c r="H78" s="50">
        <v>2</v>
      </c>
      <c r="I78" s="50">
        <v>762</v>
      </c>
      <c r="J78" s="51">
        <v>8</v>
      </c>
      <c r="K78" s="51"/>
      <c r="L78" s="51">
        <v>704</v>
      </c>
      <c r="M78" s="51">
        <v>6</v>
      </c>
      <c r="N78" s="51"/>
      <c r="O78" s="52">
        <v>786</v>
      </c>
      <c r="P78" s="52">
        <v>8</v>
      </c>
      <c r="Q78" s="52">
        <v>2</v>
      </c>
      <c r="R78" s="50">
        <f t="shared" si="4"/>
        <v>2252</v>
      </c>
      <c r="S78" s="50">
        <f t="shared" si="4"/>
        <v>22</v>
      </c>
      <c r="T78" s="51">
        <f t="shared" si="5"/>
        <v>2</v>
      </c>
      <c r="U78" s="53"/>
    </row>
    <row r="79" spans="1:21" ht="18">
      <c r="A79" s="49">
        <v>17</v>
      </c>
      <c r="B79" s="15"/>
      <c r="C79" s="82" t="s">
        <v>75</v>
      </c>
      <c r="D79" s="56" t="s">
        <v>41</v>
      </c>
      <c r="E79" s="10">
        <v>52</v>
      </c>
      <c r="F79" s="50">
        <v>2229</v>
      </c>
      <c r="G79" s="50">
        <v>23</v>
      </c>
      <c r="H79" s="50">
        <v>8</v>
      </c>
      <c r="I79" s="50">
        <v>303</v>
      </c>
      <c r="J79" s="51">
        <v>5</v>
      </c>
      <c r="K79" s="51">
        <v>2</v>
      </c>
      <c r="L79" s="51">
        <v>936</v>
      </c>
      <c r="M79" s="51">
        <v>7</v>
      </c>
      <c r="N79" s="51">
        <v>2</v>
      </c>
      <c r="O79" s="52">
        <v>990</v>
      </c>
      <c r="P79" s="52">
        <v>11</v>
      </c>
      <c r="Q79" s="52">
        <v>4</v>
      </c>
      <c r="R79" s="50">
        <f t="shared" si="4"/>
        <v>2229</v>
      </c>
      <c r="S79" s="50">
        <f t="shared" si="4"/>
        <v>23</v>
      </c>
      <c r="T79" s="51">
        <f t="shared" si="5"/>
        <v>8</v>
      </c>
      <c r="U79" s="53"/>
    </row>
    <row r="80" spans="1:21" ht="18">
      <c r="A80" s="49">
        <v>18</v>
      </c>
      <c r="B80" s="15"/>
      <c r="C80" s="31" t="s">
        <v>45</v>
      </c>
      <c r="D80" s="56" t="s">
        <v>48</v>
      </c>
      <c r="E80" s="10">
        <v>45</v>
      </c>
      <c r="F80" s="50">
        <v>2088</v>
      </c>
      <c r="G80" s="50">
        <v>18</v>
      </c>
      <c r="H80" s="50">
        <v>2</v>
      </c>
      <c r="I80" s="50">
        <v>677</v>
      </c>
      <c r="J80" s="51">
        <v>8</v>
      </c>
      <c r="K80" s="51">
        <v>1</v>
      </c>
      <c r="L80" s="51">
        <v>714</v>
      </c>
      <c r="M80" s="51">
        <v>6</v>
      </c>
      <c r="N80" s="51">
        <v>1</v>
      </c>
      <c r="O80" s="52">
        <v>697</v>
      </c>
      <c r="P80" s="52">
        <v>4</v>
      </c>
      <c r="Q80" s="52"/>
      <c r="R80" s="50">
        <f t="shared" si="4"/>
        <v>2088</v>
      </c>
      <c r="S80" s="50">
        <f t="shared" si="4"/>
        <v>18</v>
      </c>
      <c r="T80" s="51">
        <f t="shared" si="5"/>
        <v>2</v>
      </c>
      <c r="U80" s="53"/>
    </row>
    <row r="81" spans="1:21" ht="18">
      <c r="A81" s="49">
        <v>19</v>
      </c>
      <c r="B81" s="15"/>
      <c r="C81" s="83" t="s">
        <v>49</v>
      </c>
      <c r="D81" s="56" t="s">
        <v>11</v>
      </c>
      <c r="E81" s="10">
        <v>44</v>
      </c>
      <c r="F81" s="50">
        <v>2075</v>
      </c>
      <c r="G81" s="50">
        <v>20</v>
      </c>
      <c r="H81" s="50">
        <v>3</v>
      </c>
      <c r="I81" s="50">
        <v>362</v>
      </c>
      <c r="J81" s="51">
        <v>4</v>
      </c>
      <c r="K81" s="51">
        <v>2</v>
      </c>
      <c r="L81" s="51">
        <v>1017</v>
      </c>
      <c r="M81" s="51">
        <v>9</v>
      </c>
      <c r="N81" s="51"/>
      <c r="O81" s="52">
        <v>696</v>
      </c>
      <c r="P81" s="52">
        <v>7</v>
      </c>
      <c r="Q81" s="52">
        <v>1</v>
      </c>
      <c r="R81" s="50">
        <f t="shared" si="4"/>
        <v>2075</v>
      </c>
      <c r="S81" s="50">
        <f t="shared" si="4"/>
        <v>20</v>
      </c>
      <c r="T81" s="51">
        <f t="shared" si="5"/>
        <v>3</v>
      </c>
      <c r="U81" s="53"/>
    </row>
    <row r="82" spans="1:21" ht="18">
      <c r="A82" s="49">
        <v>20</v>
      </c>
      <c r="B82" s="15"/>
      <c r="C82" s="78" t="s">
        <v>32</v>
      </c>
      <c r="D82" s="56" t="s">
        <v>11</v>
      </c>
      <c r="E82" s="10">
        <v>39</v>
      </c>
      <c r="F82" s="50">
        <v>1993</v>
      </c>
      <c r="G82" s="50">
        <v>20</v>
      </c>
      <c r="H82" s="50">
        <v>5</v>
      </c>
      <c r="I82" s="50">
        <v>517</v>
      </c>
      <c r="J82" s="51">
        <v>6</v>
      </c>
      <c r="K82" s="51">
        <v>2</v>
      </c>
      <c r="L82" s="51">
        <v>675</v>
      </c>
      <c r="M82" s="51">
        <v>7</v>
      </c>
      <c r="N82" s="51">
        <v>1</v>
      </c>
      <c r="O82" s="52">
        <v>801</v>
      </c>
      <c r="P82" s="52">
        <v>7</v>
      </c>
      <c r="Q82" s="52">
        <v>2</v>
      </c>
      <c r="R82" s="50">
        <f t="shared" si="4"/>
        <v>1993</v>
      </c>
      <c r="S82" s="50">
        <f t="shared" si="4"/>
        <v>20</v>
      </c>
      <c r="T82" s="51">
        <f t="shared" si="5"/>
        <v>5</v>
      </c>
      <c r="U82" s="53"/>
    </row>
    <row r="83" spans="1:21" ht="18">
      <c r="A83" s="49">
        <v>21</v>
      </c>
      <c r="B83" s="15"/>
      <c r="C83" s="78" t="s">
        <v>29</v>
      </c>
      <c r="D83" s="56" t="s">
        <v>21</v>
      </c>
      <c r="E83" s="10">
        <v>38</v>
      </c>
      <c r="F83" s="50">
        <v>1976</v>
      </c>
      <c r="G83" s="50">
        <v>19</v>
      </c>
      <c r="H83" s="50">
        <v>4</v>
      </c>
      <c r="I83" s="50">
        <v>507</v>
      </c>
      <c r="J83" s="51">
        <v>5</v>
      </c>
      <c r="K83" s="51">
        <v>1</v>
      </c>
      <c r="L83" s="51">
        <v>940</v>
      </c>
      <c r="M83" s="51">
        <v>8</v>
      </c>
      <c r="N83" s="51"/>
      <c r="O83" s="52">
        <v>529</v>
      </c>
      <c r="P83" s="52">
        <v>6</v>
      </c>
      <c r="Q83" s="52">
        <v>3</v>
      </c>
      <c r="R83" s="50">
        <f t="shared" si="4"/>
        <v>1976</v>
      </c>
      <c r="S83" s="50">
        <f t="shared" si="4"/>
        <v>19</v>
      </c>
      <c r="T83" s="51">
        <f t="shared" si="5"/>
        <v>4</v>
      </c>
      <c r="U83" s="53"/>
    </row>
    <row r="84" spans="1:21" ht="18">
      <c r="A84" s="49">
        <v>22</v>
      </c>
      <c r="B84" s="15"/>
      <c r="C84" s="25" t="s">
        <v>113</v>
      </c>
      <c r="D84" s="24" t="s">
        <v>90</v>
      </c>
      <c r="E84" s="10">
        <v>38</v>
      </c>
      <c r="F84" s="50">
        <v>1969</v>
      </c>
      <c r="G84" s="50">
        <v>20</v>
      </c>
      <c r="H84" s="50">
        <v>3</v>
      </c>
      <c r="I84" s="50">
        <v>682</v>
      </c>
      <c r="J84" s="51">
        <v>6</v>
      </c>
      <c r="K84" s="51"/>
      <c r="L84" s="51">
        <v>641</v>
      </c>
      <c r="M84" s="51">
        <v>7</v>
      </c>
      <c r="N84" s="51">
        <v>2</v>
      </c>
      <c r="O84" s="52">
        <v>646</v>
      </c>
      <c r="P84" s="52">
        <v>7</v>
      </c>
      <c r="Q84" s="52">
        <v>1</v>
      </c>
      <c r="R84" s="50">
        <f t="shared" si="4"/>
        <v>1969</v>
      </c>
      <c r="S84" s="50">
        <f t="shared" si="4"/>
        <v>20</v>
      </c>
      <c r="T84" s="51">
        <f t="shared" si="5"/>
        <v>3</v>
      </c>
      <c r="U84" s="53"/>
    </row>
    <row r="85" spans="1:21" ht="18">
      <c r="A85" s="49">
        <v>23</v>
      </c>
      <c r="B85" s="30"/>
      <c r="C85" s="56" t="s">
        <v>44</v>
      </c>
      <c r="D85" s="56" t="s">
        <v>23</v>
      </c>
      <c r="E85" s="10">
        <v>38</v>
      </c>
      <c r="F85" s="50">
        <v>1968</v>
      </c>
      <c r="G85" s="50">
        <v>19</v>
      </c>
      <c r="H85" s="50">
        <v>2</v>
      </c>
      <c r="I85" s="50">
        <v>734</v>
      </c>
      <c r="J85" s="51">
        <v>7</v>
      </c>
      <c r="K85" s="51"/>
      <c r="L85" s="51">
        <v>533</v>
      </c>
      <c r="M85" s="51">
        <v>5</v>
      </c>
      <c r="N85" s="51">
        <v>1</v>
      </c>
      <c r="O85" s="52">
        <v>701</v>
      </c>
      <c r="P85" s="52">
        <v>7</v>
      </c>
      <c r="Q85" s="52">
        <v>1</v>
      </c>
      <c r="R85" s="50">
        <f t="shared" si="4"/>
        <v>1968</v>
      </c>
      <c r="S85" s="50">
        <f t="shared" si="4"/>
        <v>19</v>
      </c>
      <c r="T85" s="51">
        <f t="shared" si="5"/>
        <v>2</v>
      </c>
      <c r="U85" s="53"/>
    </row>
    <row r="86" spans="1:21" ht="18">
      <c r="A86" s="49">
        <v>24</v>
      </c>
      <c r="B86" s="30"/>
      <c r="C86" s="78" t="s">
        <v>20</v>
      </c>
      <c r="D86" s="56" t="s">
        <v>21</v>
      </c>
      <c r="E86" s="10">
        <v>36</v>
      </c>
      <c r="F86" s="50">
        <v>1929</v>
      </c>
      <c r="G86" s="50">
        <v>22</v>
      </c>
      <c r="H86" s="50">
        <v>9</v>
      </c>
      <c r="I86" s="50">
        <v>778</v>
      </c>
      <c r="J86" s="51">
        <v>8</v>
      </c>
      <c r="K86" s="51">
        <v>2</v>
      </c>
      <c r="L86" s="51">
        <v>580</v>
      </c>
      <c r="M86" s="51">
        <v>6</v>
      </c>
      <c r="N86" s="51">
        <v>3</v>
      </c>
      <c r="O86" s="52">
        <v>571</v>
      </c>
      <c r="P86" s="52">
        <v>8</v>
      </c>
      <c r="Q86" s="52">
        <v>4</v>
      </c>
      <c r="R86" s="50">
        <f t="shared" si="4"/>
        <v>1929</v>
      </c>
      <c r="S86" s="50">
        <f t="shared" si="4"/>
        <v>22</v>
      </c>
      <c r="T86" s="51">
        <f t="shared" si="5"/>
        <v>9</v>
      </c>
      <c r="U86" s="53"/>
    </row>
    <row r="87" spans="1:21" ht="18">
      <c r="A87" s="49">
        <v>25</v>
      </c>
      <c r="B87" s="15"/>
      <c r="C87" s="56" t="s">
        <v>106</v>
      </c>
      <c r="D87" s="56" t="s">
        <v>23</v>
      </c>
      <c r="E87" s="10">
        <v>36</v>
      </c>
      <c r="F87" s="50">
        <v>1906</v>
      </c>
      <c r="G87" s="50">
        <v>20</v>
      </c>
      <c r="H87" s="50">
        <v>4</v>
      </c>
      <c r="I87" s="59">
        <v>886</v>
      </c>
      <c r="J87" s="51">
        <v>8</v>
      </c>
      <c r="K87" s="51"/>
      <c r="L87" s="52">
        <v>371</v>
      </c>
      <c r="M87" s="51">
        <v>5</v>
      </c>
      <c r="N87" s="51">
        <v>2</v>
      </c>
      <c r="O87" s="52">
        <v>649</v>
      </c>
      <c r="P87" s="52">
        <v>7</v>
      </c>
      <c r="Q87" s="52">
        <v>2</v>
      </c>
      <c r="R87" s="50">
        <f t="shared" si="4"/>
        <v>1906</v>
      </c>
      <c r="S87" s="50">
        <f t="shared" si="4"/>
        <v>20</v>
      </c>
      <c r="T87" s="51">
        <f t="shared" si="5"/>
        <v>4</v>
      </c>
      <c r="U87" s="53"/>
    </row>
    <row r="88" spans="1:21" ht="18">
      <c r="A88" s="49">
        <v>26</v>
      </c>
      <c r="B88" s="15"/>
      <c r="C88" s="10" t="s">
        <v>89</v>
      </c>
      <c r="D88" s="10" t="s">
        <v>90</v>
      </c>
      <c r="E88" s="10">
        <v>34</v>
      </c>
      <c r="F88" s="50">
        <v>1891</v>
      </c>
      <c r="G88" s="50">
        <v>22</v>
      </c>
      <c r="H88" s="50">
        <v>4</v>
      </c>
      <c r="I88" s="50">
        <v>-12</v>
      </c>
      <c r="J88" s="51">
        <v>5</v>
      </c>
      <c r="K88" s="51">
        <v>3</v>
      </c>
      <c r="L88" s="51">
        <v>1141</v>
      </c>
      <c r="M88" s="51">
        <v>10</v>
      </c>
      <c r="N88" s="51"/>
      <c r="O88" s="52">
        <v>762</v>
      </c>
      <c r="P88" s="52">
        <v>7</v>
      </c>
      <c r="Q88" s="52">
        <v>1</v>
      </c>
      <c r="R88" s="50">
        <f t="shared" si="4"/>
        <v>1891</v>
      </c>
      <c r="S88" s="50">
        <f t="shared" si="4"/>
        <v>22</v>
      </c>
      <c r="T88" s="51">
        <f t="shared" si="5"/>
        <v>4</v>
      </c>
      <c r="U88" s="58"/>
    </row>
    <row r="89" spans="1:21" ht="18">
      <c r="A89" s="49">
        <v>27</v>
      </c>
      <c r="B89" s="15"/>
      <c r="C89" s="56" t="s">
        <v>57</v>
      </c>
      <c r="D89" s="56" t="s">
        <v>25</v>
      </c>
      <c r="E89" s="10">
        <v>34</v>
      </c>
      <c r="F89" s="50">
        <v>1874</v>
      </c>
      <c r="G89" s="50">
        <v>16</v>
      </c>
      <c r="H89" s="50">
        <v>1</v>
      </c>
      <c r="I89" s="50">
        <v>766</v>
      </c>
      <c r="J89" s="51">
        <v>5</v>
      </c>
      <c r="K89" s="51"/>
      <c r="L89" s="51">
        <v>551</v>
      </c>
      <c r="M89" s="51">
        <v>6</v>
      </c>
      <c r="N89" s="51">
        <v>1</v>
      </c>
      <c r="O89" s="52">
        <v>557</v>
      </c>
      <c r="P89" s="52">
        <v>5</v>
      </c>
      <c r="Q89" s="52"/>
      <c r="R89" s="50">
        <f t="shared" si="4"/>
        <v>1874</v>
      </c>
      <c r="S89" s="50">
        <f t="shared" si="4"/>
        <v>16</v>
      </c>
      <c r="T89" s="51">
        <f t="shared" si="5"/>
        <v>1</v>
      </c>
      <c r="U89" s="53"/>
    </row>
    <row r="90" spans="1:21" ht="18">
      <c r="A90" s="49">
        <v>28</v>
      </c>
      <c r="B90" s="15"/>
      <c r="C90" s="24" t="s">
        <v>71</v>
      </c>
      <c r="D90" s="24" t="s">
        <v>72</v>
      </c>
      <c r="E90" s="10">
        <v>32</v>
      </c>
      <c r="F90" s="50">
        <v>1833</v>
      </c>
      <c r="G90" s="50">
        <v>23</v>
      </c>
      <c r="H90" s="50">
        <v>4</v>
      </c>
      <c r="I90" s="50">
        <v>645</v>
      </c>
      <c r="J90" s="51">
        <v>9</v>
      </c>
      <c r="K90" s="51">
        <v>2</v>
      </c>
      <c r="L90" s="51">
        <v>415</v>
      </c>
      <c r="M90" s="51">
        <v>6</v>
      </c>
      <c r="N90" s="51">
        <v>2</v>
      </c>
      <c r="O90" s="52">
        <v>773</v>
      </c>
      <c r="P90" s="52">
        <v>8</v>
      </c>
      <c r="Q90" s="52"/>
      <c r="R90" s="50">
        <f t="shared" si="4"/>
        <v>1833</v>
      </c>
      <c r="S90" s="50">
        <f t="shared" si="4"/>
        <v>23</v>
      </c>
      <c r="T90" s="51">
        <f t="shared" si="5"/>
        <v>4</v>
      </c>
      <c r="U90" s="53"/>
    </row>
    <row r="91" spans="1:21" ht="18">
      <c r="A91" s="49">
        <v>29</v>
      </c>
      <c r="B91" s="15"/>
      <c r="C91" s="84" t="s">
        <v>22</v>
      </c>
      <c r="D91" s="56" t="s">
        <v>23</v>
      </c>
      <c r="E91" s="10">
        <v>32</v>
      </c>
      <c r="F91" s="50">
        <v>1828</v>
      </c>
      <c r="G91" s="50">
        <v>19</v>
      </c>
      <c r="H91" s="50">
        <v>7</v>
      </c>
      <c r="I91" s="50">
        <v>355</v>
      </c>
      <c r="J91" s="51">
        <v>5</v>
      </c>
      <c r="K91" s="51">
        <v>2</v>
      </c>
      <c r="L91" s="51">
        <v>344</v>
      </c>
      <c r="M91" s="51">
        <v>4</v>
      </c>
      <c r="N91" s="51">
        <v>3</v>
      </c>
      <c r="O91" s="52">
        <v>1129</v>
      </c>
      <c r="P91" s="52">
        <v>10</v>
      </c>
      <c r="Q91" s="52">
        <v>2</v>
      </c>
      <c r="R91" s="50">
        <f t="shared" si="4"/>
        <v>1828</v>
      </c>
      <c r="S91" s="50">
        <f t="shared" si="4"/>
        <v>19</v>
      </c>
      <c r="T91" s="51">
        <f t="shared" si="5"/>
        <v>7</v>
      </c>
      <c r="U91" s="53"/>
    </row>
    <row r="92" spans="1:21" ht="18">
      <c r="A92" s="49">
        <v>30</v>
      </c>
      <c r="B92" s="15"/>
      <c r="C92" s="78" t="s">
        <v>79</v>
      </c>
      <c r="D92" s="56" t="s">
        <v>11</v>
      </c>
      <c r="E92" s="10">
        <v>32</v>
      </c>
      <c r="F92" s="50">
        <v>1809</v>
      </c>
      <c r="G92" s="50">
        <v>20</v>
      </c>
      <c r="H92" s="50">
        <v>4</v>
      </c>
      <c r="I92" s="50">
        <v>694</v>
      </c>
      <c r="J92" s="51">
        <v>6</v>
      </c>
      <c r="K92" s="51"/>
      <c r="L92" s="51">
        <v>300</v>
      </c>
      <c r="M92" s="51">
        <v>4</v>
      </c>
      <c r="N92" s="51">
        <v>1</v>
      </c>
      <c r="O92" s="52">
        <v>815</v>
      </c>
      <c r="P92" s="52">
        <v>10</v>
      </c>
      <c r="Q92" s="52">
        <v>3</v>
      </c>
      <c r="R92" s="50">
        <f t="shared" si="4"/>
        <v>1809</v>
      </c>
      <c r="S92" s="50">
        <f t="shared" si="4"/>
        <v>20</v>
      </c>
      <c r="T92" s="51">
        <f t="shared" si="5"/>
        <v>4</v>
      </c>
      <c r="U92" s="53"/>
    </row>
    <row r="93" spans="1:21" ht="18">
      <c r="A93" s="49">
        <v>31</v>
      </c>
      <c r="B93" s="15"/>
      <c r="C93" s="55" t="s">
        <v>102</v>
      </c>
      <c r="D93" s="55" t="s">
        <v>25</v>
      </c>
      <c r="E93" s="10">
        <v>30</v>
      </c>
      <c r="F93" s="50">
        <v>1764</v>
      </c>
      <c r="G93" s="50">
        <v>20</v>
      </c>
      <c r="H93" s="50">
        <v>5</v>
      </c>
      <c r="I93" s="50">
        <v>340</v>
      </c>
      <c r="J93" s="51">
        <v>4</v>
      </c>
      <c r="K93" s="51">
        <v>2</v>
      </c>
      <c r="L93" s="51">
        <v>562</v>
      </c>
      <c r="M93" s="51">
        <v>7</v>
      </c>
      <c r="N93" s="51">
        <v>3</v>
      </c>
      <c r="O93" s="52">
        <v>862</v>
      </c>
      <c r="P93" s="52">
        <v>9</v>
      </c>
      <c r="Q93" s="52"/>
      <c r="R93" s="50">
        <f t="shared" si="4"/>
        <v>1764</v>
      </c>
      <c r="S93" s="50">
        <f t="shared" si="4"/>
        <v>20</v>
      </c>
      <c r="T93" s="51">
        <f t="shared" si="5"/>
        <v>5</v>
      </c>
      <c r="U93" s="53"/>
    </row>
    <row r="94" spans="1:21" ht="18">
      <c r="A94" s="49">
        <v>32</v>
      </c>
      <c r="B94" s="30"/>
      <c r="C94" s="81" t="s">
        <v>26</v>
      </c>
      <c r="D94" s="56" t="s">
        <v>23</v>
      </c>
      <c r="E94" s="10">
        <v>28</v>
      </c>
      <c r="F94" s="50">
        <v>1741</v>
      </c>
      <c r="G94" s="50">
        <v>19</v>
      </c>
      <c r="H94" s="50">
        <v>5</v>
      </c>
      <c r="I94" s="50">
        <v>677</v>
      </c>
      <c r="J94" s="51">
        <v>7</v>
      </c>
      <c r="K94" s="51">
        <v>2</v>
      </c>
      <c r="L94" s="51">
        <v>743</v>
      </c>
      <c r="M94" s="51">
        <v>9</v>
      </c>
      <c r="N94" s="51">
        <v>1</v>
      </c>
      <c r="O94" s="52">
        <v>321</v>
      </c>
      <c r="P94" s="52">
        <v>3</v>
      </c>
      <c r="Q94" s="52">
        <v>2</v>
      </c>
      <c r="R94" s="50">
        <f t="shared" si="4"/>
        <v>1741</v>
      </c>
      <c r="S94" s="50">
        <f t="shared" si="4"/>
        <v>19</v>
      </c>
      <c r="T94" s="51">
        <f t="shared" si="5"/>
        <v>5</v>
      </c>
      <c r="U94" s="53"/>
    </row>
    <row r="95" spans="1:21" ht="18">
      <c r="A95" s="49">
        <v>33</v>
      </c>
      <c r="B95" s="15"/>
      <c r="C95" s="10" t="s">
        <v>143</v>
      </c>
      <c r="D95" s="85" t="s">
        <v>55</v>
      </c>
      <c r="E95" s="10">
        <v>26</v>
      </c>
      <c r="F95" s="50">
        <v>1695</v>
      </c>
      <c r="G95" s="50">
        <v>19</v>
      </c>
      <c r="H95" s="50">
        <v>7</v>
      </c>
      <c r="I95" s="50">
        <v>728</v>
      </c>
      <c r="J95" s="51">
        <v>8</v>
      </c>
      <c r="K95" s="51">
        <v>3</v>
      </c>
      <c r="L95" s="51">
        <v>178</v>
      </c>
      <c r="M95" s="51">
        <v>5</v>
      </c>
      <c r="N95" s="51">
        <v>3</v>
      </c>
      <c r="O95" s="52">
        <v>789</v>
      </c>
      <c r="P95" s="52">
        <v>6</v>
      </c>
      <c r="Q95" s="52">
        <v>1</v>
      </c>
      <c r="R95" s="50">
        <f t="shared" ref="R95:S104" si="6">I95+L95+O95</f>
        <v>1695</v>
      </c>
      <c r="S95" s="50">
        <f t="shared" si="6"/>
        <v>19</v>
      </c>
      <c r="T95" s="51">
        <f t="shared" si="5"/>
        <v>7</v>
      </c>
      <c r="U95" s="53"/>
    </row>
    <row r="96" spans="1:21" ht="18">
      <c r="A96" s="49">
        <v>34</v>
      </c>
      <c r="B96" s="15"/>
      <c r="C96" s="86" t="s">
        <v>39</v>
      </c>
      <c r="D96" s="87" t="s">
        <v>21</v>
      </c>
      <c r="E96" s="10">
        <v>26</v>
      </c>
      <c r="F96" s="50">
        <v>1665</v>
      </c>
      <c r="G96" s="50">
        <v>16</v>
      </c>
      <c r="H96" s="50">
        <v>4</v>
      </c>
      <c r="I96" s="50">
        <v>566</v>
      </c>
      <c r="J96" s="51">
        <v>7</v>
      </c>
      <c r="K96" s="51">
        <v>2</v>
      </c>
      <c r="L96" s="52">
        <v>692</v>
      </c>
      <c r="M96" s="51">
        <v>6</v>
      </c>
      <c r="N96" s="51">
        <v>1</v>
      </c>
      <c r="O96" s="52">
        <v>407</v>
      </c>
      <c r="P96" s="52">
        <v>3</v>
      </c>
      <c r="Q96" s="52">
        <v>1</v>
      </c>
      <c r="R96" s="50">
        <f t="shared" si="6"/>
        <v>1665</v>
      </c>
      <c r="S96" s="50">
        <f t="shared" si="6"/>
        <v>16</v>
      </c>
      <c r="T96" s="51">
        <f t="shared" si="5"/>
        <v>4</v>
      </c>
      <c r="U96" s="53"/>
    </row>
    <row r="97" spans="1:21" ht="18">
      <c r="A97" s="49">
        <v>35</v>
      </c>
      <c r="B97" s="15"/>
      <c r="C97" s="31" t="s">
        <v>27</v>
      </c>
      <c r="D97" s="56" t="s">
        <v>48</v>
      </c>
      <c r="E97" s="10">
        <v>24</v>
      </c>
      <c r="F97" s="50">
        <v>1625</v>
      </c>
      <c r="G97" s="50">
        <v>23</v>
      </c>
      <c r="H97" s="50">
        <v>8</v>
      </c>
      <c r="I97" s="50">
        <v>1077</v>
      </c>
      <c r="J97" s="51">
        <v>11</v>
      </c>
      <c r="K97" s="51">
        <v>1</v>
      </c>
      <c r="L97" s="51">
        <v>281</v>
      </c>
      <c r="M97" s="51">
        <v>6</v>
      </c>
      <c r="N97" s="51">
        <v>4</v>
      </c>
      <c r="O97" s="52">
        <v>267</v>
      </c>
      <c r="P97" s="52">
        <v>6</v>
      </c>
      <c r="Q97" s="52">
        <v>3</v>
      </c>
      <c r="R97" s="50">
        <f t="shared" si="6"/>
        <v>1625</v>
      </c>
      <c r="S97" s="50">
        <f t="shared" si="6"/>
        <v>23</v>
      </c>
      <c r="T97" s="51">
        <f t="shared" si="5"/>
        <v>8</v>
      </c>
      <c r="U97" s="53"/>
    </row>
    <row r="98" spans="1:21" ht="18">
      <c r="A98" s="49">
        <v>36</v>
      </c>
      <c r="B98" s="15"/>
      <c r="C98" s="56" t="s">
        <v>144</v>
      </c>
      <c r="D98" s="25" t="s">
        <v>15</v>
      </c>
      <c r="E98" s="10">
        <v>20</v>
      </c>
      <c r="F98" s="50">
        <v>1536</v>
      </c>
      <c r="G98" s="50">
        <v>16</v>
      </c>
      <c r="H98" s="50">
        <v>6</v>
      </c>
      <c r="I98" s="50">
        <v>907</v>
      </c>
      <c r="J98" s="51">
        <v>9</v>
      </c>
      <c r="K98" s="51">
        <v>1</v>
      </c>
      <c r="L98" s="51">
        <v>230</v>
      </c>
      <c r="M98" s="51">
        <v>2</v>
      </c>
      <c r="N98" s="51">
        <v>3</v>
      </c>
      <c r="O98" s="52">
        <v>399</v>
      </c>
      <c r="P98" s="52">
        <v>5</v>
      </c>
      <c r="Q98" s="52">
        <v>2</v>
      </c>
      <c r="R98" s="50">
        <f t="shared" si="6"/>
        <v>1536</v>
      </c>
      <c r="S98" s="50">
        <f t="shared" si="6"/>
        <v>16</v>
      </c>
      <c r="T98" s="51">
        <f t="shared" si="5"/>
        <v>6</v>
      </c>
      <c r="U98" s="53"/>
    </row>
    <row r="99" spans="1:21" ht="18">
      <c r="A99" s="49">
        <v>37</v>
      </c>
      <c r="B99" s="15"/>
      <c r="C99" s="78" t="s">
        <v>87</v>
      </c>
      <c r="D99" s="56" t="s">
        <v>41</v>
      </c>
      <c r="E99" s="10">
        <v>18</v>
      </c>
      <c r="F99" s="50">
        <v>1472</v>
      </c>
      <c r="G99" s="50">
        <v>20</v>
      </c>
      <c r="H99" s="50">
        <v>7</v>
      </c>
      <c r="I99" s="50">
        <v>621</v>
      </c>
      <c r="J99" s="51">
        <v>6</v>
      </c>
      <c r="K99" s="51">
        <v>2</v>
      </c>
      <c r="L99" s="51">
        <v>356</v>
      </c>
      <c r="M99" s="51">
        <v>9</v>
      </c>
      <c r="N99" s="51">
        <v>4</v>
      </c>
      <c r="O99" s="52">
        <v>495</v>
      </c>
      <c r="P99" s="52">
        <v>5</v>
      </c>
      <c r="Q99" s="52">
        <v>1</v>
      </c>
      <c r="R99" s="50">
        <f t="shared" si="6"/>
        <v>1472</v>
      </c>
      <c r="S99" s="50">
        <f t="shared" si="6"/>
        <v>20</v>
      </c>
      <c r="T99" s="51">
        <f t="shared" si="5"/>
        <v>7</v>
      </c>
      <c r="U99" s="53"/>
    </row>
    <row r="100" spans="1:21" ht="18">
      <c r="A100" s="49">
        <v>38</v>
      </c>
      <c r="B100" s="30"/>
      <c r="C100" s="78" t="s">
        <v>24</v>
      </c>
      <c r="D100" s="56" t="s">
        <v>25</v>
      </c>
      <c r="E100" s="10">
        <v>12</v>
      </c>
      <c r="F100" s="50">
        <v>1318</v>
      </c>
      <c r="G100" s="50">
        <v>14</v>
      </c>
      <c r="H100" s="50">
        <v>4</v>
      </c>
      <c r="I100" s="50">
        <v>667</v>
      </c>
      <c r="J100" s="51">
        <v>6</v>
      </c>
      <c r="K100" s="51">
        <v>1</v>
      </c>
      <c r="L100" s="51">
        <v>118</v>
      </c>
      <c r="M100" s="51">
        <v>3</v>
      </c>
      <c r="N100" s="51">
        <v>3</v>
      </c>
      <c r="O100" s="52">
        <v>533</v>
      </c>
      <c r="P100" s="52">
        <v>5</v>
      </c>
      <c r="Q100" s="52"/>
      <c r="R100" s="50">
        <f t="shared" si="6"/>
        <v>1318</v>
      </c>
      <c r="S100" s="50">
        <f t="shared" si="6"/>
        <v>14</v>
      </c>
      <c r="T100" s="51">
        <f t="shared" si="5"/>
        <v>4</v>
      </c>
      <c r="U100" s="53"/>
    </row>
    <row r="101" spans="1:21" ht="18">
      <c r="A101" s="49">
        <v>39</v>
      </c>
      <c r="B101" s="15"/>
      <c r="C101" s="10" t="s">
        <v>104</v>
      </c>
      <c r="D101" s="10" t="s">
        <v>90</v>
      </c>
      <c r="E101" s="10">
        <v>12</v>
      </c>
      <c r="F101" s="50">
        <v>1317</v>
      </c>
      <c r="G101" s="50">
        <v>20</v>
      </c>
      <c r="H101" s="50">
        <v>7</v>
      </c>
      <c r="I101" s="50">
        <v>559</v>
      </c>
      <c r="J101" s="51">
        <v>8</v>
      </c>
      <c r="K101" s="51">
        <v>3</v>
      </c>
      <c r="L101" s="51">
        <v>390</v>
      </c>
      <c r="M101" s="51">
        <v>8</v>
      </c>
      <c r="N101" s="51">
        <v>3</v>
      </c>
      <c r="O101" s="52">
        <v>368</v>
      </c>
      <c r="P101" s="52">
        <v>4</v>
      </c>
      <c r="Q101" s="52">
        <v>1</v>
      </c>
      <c r="R101" s="50">
        <f t="shared" si="6"/>
        <v>1317</v>
      </c>
      <c r="S101" s="50">
        <f t="shared" si="6"/>
        <v>20</v>
      </c>
      <c r="T101" s="51">
        <f t="shared" si="5"/>
        <v>7</v>
      </c>
      <c r="U101" s="53"/>
    </row>
    <row r="102" spans="1:21" ht="18">
      <c r="A102" s="49">
        <v>40</v>
      </c>
      <c r="B102" s="15"/>
      <c r="C102" s="78" t="s">
        <v>40</v>
      </c>
      <c r="D102" s="56" t="s">
        <v>41</v>
      </c>
      <c r="E102" s="10">
        <v>3</v>
      </c>
      <c r="F102" s="50">
        <v>1057</v>
      </c>
      <c r="G102" s="50">
        <v>14</v>
      </c>
      <c r="H102" s="50">
        <v>7</v>
      </c>
      <c r="I102" s="50">
        <v>326</v>
      </c>
      <c r="J102" s="51">
        <v>3</v>
      </c>
      <c r="K102" s="51">
        <v>1</v>
      </c>
      <c r="L102" s="51">
        <v>-41</v>
      </c>
      <c r="M102" s="51">
        <v>4</v>
      </c>
      <c r="N102" s="51">
        <v>5</v>
      </c>
      <c r="O102" s="52">
        <v>772</v>
      </c>
      <c r="P102" s="52">
        <v>7</v>
      </c>
      <c r="Q102" s="52">
        <v>1</v>
      </c>
      <c r="R102" s="50">
        <f t="shared" si="6"/>
        <v>1057</v>
      </c>
      <c r="S102" s="50">
        <f t="shared" si="6"/>
        <v>14</v>
      </c>
      <c r="T102" s="51">
        <f t="shared" si="5"/>
        <v>7</v>
      </c>
      <c r="U102" s="53"/>
    </row>
    <row r="103" spans="1:21" ht="18">
      <c r="A103" s="49">
        <v>41</v>
      </c>
      <c r="B103" s="15"/>
      <c r="C103" s="88" t="s">
        <v>120</v>
      </c>
      <c r="D103" s="56" t="s">
        <v>11</v>
      </c>
      <c r="E103" s="10">
        <v>3</v>
      </c>
      <c r="F103" s="50">
        <v>1050</v>
      </c>
      <c r="G103" s="50">
        <v>21</v>
      </c>
      <c r="H103" s="50">
        <v>10</v>
      </c>
      <c r="I103" s="50">
        <v>484</v>
      </c>
      <c r="J103" s="51">
        <v>9</v>
      </c>
      <c r="K103" s="51">
        <v>3</v>
      </c>
      <c r="L103" s="51">
        <v>289</v>
      </c>
      <c r="M103" s="51">
        <v>5</v>
      </c>
      <c r="N103" s="51">
        <v>4</v>
      </c>
      <c r="O103" s="52">
        <v>277</v>
      </c>
      <c r="P103" s="52">
        <v>7</v>
      </c>
      <c r="Q103" s="52">
        <v>3</v>
      </c>
      <c r="R103" s="50">
        <f t="shared" si="6"/>
        <v>1050</v>
      </c>
      <c r="S103" s="50">
        <f t="shared" si="6"/>
        <v>21</v>
      </c>
      <c r="T103" s="51">
        <f t="shared" si="5"/>
        <v>10</v>
      </c>
      <c r="U103" s="53"/>
    </row>
    <row r="104" spans="1:21" ht="18">
      <c r="A104" s="49">
        <v>42</v>
      </c>
      <c r="B104" s="30"/>
      <c r="C104" s="89" t="s">
        <v>131</v>
      </c>
      <c r="D104" s="25" t="s">
        <v>13</v>
      </c>
      <c r="E104" s="10">
        <v>1</v>
      </c>
      <c r="F104" s="50">
        <v>725</v>
      </c>
      <c r="G104" s="50">
        <v>19</v>
      </c>
      <c r="H104" s="50">
        <v>13</v>
      </c>
      <c r="I104" s="50">
        <v>361</v>
      </c>
      <c r="J104" s="51">
        <v>8</v>
      </c>
      <c r="K104" s="51">
        <v>3</v>
      </c>
      <c r="L104" s="51">
        <v>-67</v>
      </c>
      <c r="M104" s="51">
        <v>4</v>
      </c>
      <c r="N104" s="51">
        <v>6</v>
      </c>
      <c r="O104" s="52">
        <v>431</v>
      </c>
      <c r="P104" s="52">
        <v>7</v>
      </c>
      <c r="Q104" s="52">
        <v>4</v>
      </c>
      <c r="R104" s="50">
        <f t="shared" si="6"/>
        <v>725</v>
      </c>
      <c r="S104" s="50">
        <f t="shared" si="6"/>
        <v>19</v>
      </c>
      <c r="T104" s="51">
        <f t="shared" si="5"/>
        <v>13</v>
      </c>
      <c r="U104" s="53"/>
    </row>
    <row r="105" spans="1:21" ht="18">
      <c r="A105" s="49">
        <v>43</v>
      </c>
      <c r="B105" s="15"/>
      <c r="C105" s="25" t="s">
        <v>64</v>
      </c>
      <c r="D105" s="24" t="s">
        <v>25</v>
      </c>
      <c r="E105" s="10">
        <v>50</v>
      </c>
      <c r="F105" s="50"/>
      <c r="G105" s="50"/>
      <c r="H105" s="50"/>
      <c r="I105" s="50"/>
      <c r="J105" s="51"/>
      <c r="K105" s="51"/>
      <c r="L105" s="51"/>
      <c r="M105" s="51"/>
      <c r="N105" s="51"/>
      <c r="O105" s="52"/>
      <c r="P105" s="52"/>
      <c r="Q105" s="52"/>
      <c r="R105" s="50"/>
      <c r="S105" s="50"/>
      <c r="T105" s="51"/>
      <c r="U105" s="53"/>
    </row>
    <row r="106" spans="1:21" ht="18">
      <c r="A106" s="90"/>
      <c r="B106" s="90"/>
      <c r="C106" s="91"/>
      <c r="D106" s="90"/>
      <c r="E106" s="92"/>
      <c r="F106" s="93"/>
      <c r="G106" s="93"/>
      <c r="H106" s="94"/>
      <c r="I106" s="95"/>
      <c r="J106" s="95"/>
      <c r="K106" s="95"/>
      <c r="L106" s="95"/>
      <c r="M106" s="95"/>
      <c r="N106" s="95"/>
      <c r="O106" s="95"/>
      <c r="P106" s="95"/>
      <c r="Q106" s="95"/>
      <c r="R106" s="50"/>
      <c r="S106" s="50"/>
      <c r="T106" s="63"/>
      <c r="U106" s="92"/>
    </row>
    <row r="107" spans="1:21" ht="18.75" thickBot="1">
      <c r="A107" s="96"/>
      <c r="B107" s="96"/>
      <c r="C107" s="97" t="s">
        <v>145</v>
      </c>
      <c r="D107" s="62"/>
      <c r="E107" s="34"/>
      <c r="F107" s="34"/>
      <c r="G107" s="35"/>
      <c r="H107" s="34"/>
      <c r="I107" s="34"/>
      <c r="J107" s="34"/>
      <c r="K107" s="35"/>
      <c r="L107" s="34"/>
      <c r="M107" s="34"/>
      <c r="N107" s="34"/>
      <c r="O107" s="34"/>
      <c r="P107" s="98"/>
      <c r="Q107" s="36"/>
      <c r="R107" s="36"/>
      <c r="S107" s="36"/>
      <c r="T107" s="36"/>
      <c r="U107" s="36"/>
    </row>
    <row r="108" spans="1:21" ht="28.5">
      <c r="A108" s="99" t="s">
        <v>0</v>
      </c>
      <c r="B108" s="100"/>
      <c r="C108" s="101" t="s">
        <v>2</v>
      </c>
      <c r="D108" s="102" t="s">
        <v>3</v>
      </c>
      <c r="E108" s="36" t="s">
        <v>4</v>
      </c>
      <c r="F108" s="38"/>
      <c r="G108" s="38"/>
      <c r="H108" s="38"/>
      <c r="I108" s="39" t="s">
        <v>133</v>
      </c>
      <c r="J108" s="40"/>
      <c r="K108" s="41"/>
      <c r="L108" s="42" t="s">
        <v>134</v>
      </c>
      <c r="M108" s="40"/>
      <c r="N108" s="43"/>
      <c r="O108" s="39" t="s">
        <v>135</v>
      </c>
      <c r="P108" s="42"/>
      <c r="Q108" s="43"/>
      <c r="R108" s="44" t="s">
        <v>136</v>
      </c>
      <c r="S108" s="45"/>
      <c r="T108" s="41"/>
      <c r="U108" s="103"/>
    </row>
    <row r="109" spans="1:21">
      <c r="A109" s="104"/>
      <c r="B109" s="105"/>
      <c r="C109" s="106"/>
      <c r="D109" s="107"/>
      <c r="E109" s="36" t="s">
        <v>6</v>
      </c>
      <c r="F109" s="47" t="s">
        <v>7</v>
      </c>
      <c r="G109" s="47" t="s">
        <v>8</v>
      </c>
      <c r="H109" s="47" t="s">
        <v>9</v>
      </c>
      <c r="I109" s="47" t="s">
        <v>7</v>
      </c>
      <c r="J109" s="47" t="s">
        <v>8</v>
      </c>
      <c r="K109" s="47" t="s">
        <v>9</v>
      </c>
      <c r="L109" s="48" t="s">
        <v>7</v>
      </c>
      <c r="M109" s="47" t="s">
        <v>8</v>
      </c>
      <c r="N109" s="47" t="s">
        <v>9</v>
      </c>
      <c r="O109" s="47" t="s">
        <v>7</v>
      </c>
      <c r="P109" s="47" t="s">
        <v>8</v>
      </c>
      <c r="Q109" s="47" t="s">
        <v>9</v>
      </c>
      <c r="R109" s="47" t="s">
        <v>7</v>
      </c>
      <c r="S109" s="47" t="s">
        <v>8</v>
      </c>
      <c r="T109" s="47" t="s">
        <v>9</v>
      </c>
      <c r="U109" s="103"/>
    </row>
    <row r="110" spans="1:21">
      <c r="A110" s="56">
        <v>1</v>
      </c>
      <c r="B110" s="108"/>
      <c r="C110" s="109" t="s">
        <v>10</v>
      </c>
      <c r="D110" s="10" t="s">
        <v>11</v>
      </c>
      <c r="E110" s="50">
        <v>138</v>
      </c>
      <c r="F110" s="50">
        <v>3964</v>
      </c>
      <c r="G110" s="50">
        <v>37</v>
      </c>
      <c r="H110" s="50">
        <v>2</v>
      </c>
      <c r="I110" s="50">
        <v>757</v>
      </c>
      <c r="J110" s="51">
        <v>8</v>
      </c>
      <c r="K110" s="51">
        <v>1</v>
      </c>
      <c r="L110" s="51">
        <v>1892</v>
      </c>
      <c r="M110" s="51">
        <v>15</v>
      </c>
      <c r="N110" s="51"/>
      <c r="O110" s="52">
        <v>1297</v>
      </c>
      <c r="P110" s="52">
        <v>14</v>
      </c>
      <c r="Q110" s="52">
        <v>1</v>
      </c>
      <c r="R110" s="50">
        <f t="shared" ref="R110:S150" si="7">I110+L110+O110</f>
        <v>3946</v>
      </c>
      <c r="S110" s="50">
        <f t="shared" si="7"/>
        <v>37</v>
      </c>
      <c r="T110" s="51">
        <f>SUM(K110+N110+Q110)</f>
        <v>2</v>
      </c>
      <c r="U110" s="110"/>
    </row>
    <row r="111" spans="1:21">
      <c r="A111" s="56">
        <v>2</v>
      </c>
      <c r="B111" s="108"/>
      <c r="C111" s="78" t="s">
        <v>61</v>
      </c>
      <c r="D111" s="10" t="s">
        <v>62</v>
      </c>
      <c r="E111" s="50">
        <v>105</v>
      </c>
      <c r="F111" s="50">
        <v>3198</v>
      </c>
      <c r="G111" s="50">
        <v>31</v>
      </c>
      <c r="H111" s="50">
        <v>3</v>
      </c>
      <c r="I111" s="50">
        <v>1358</v>
      </c>
      <c r="J111" s="51">
        <v>12</v>
      </c>
      <c r="K111" s="51"/>
      <c r="L111" s="51">
        <v>939</v>
      </c>
      <c r="M111" s="51">
        <v>10</v>
      </c>
      <c r="N111" s="51">
        <v>1</v>
      </c>
      <c r="O111" s="52">
        <v>901</v>
      </c>
      <c r="P111" s="52">
        <v>9</v>
      </c>
      <c r="Q111" s="52">
        <v>2</v>
      </c>
      <c r="R111" s="50">
        <f t="shared" si="7"/>
        <v>3198</v>
      </c>
      <c r="S111" s="50">
        <f t="shared" si="7"/>
        <v>31</v>
      </c>
      <c r="T111" s="51">
        <f>SUM(K111+N111+Q111)</f>
        <v>3</v>
      </c>
      <c r="U111" s="110"/>
    </row>
    <row r="112" spans="1:21">
      <c r="A112" s="56">
        <v>3</v>
      </c>
      <c r="B112" s="108"/>
      <c r="C112" s="84" t="s">
        <v>22</v>
      </c>
      <c r="D112" s="10" t="s">
        <v>23</v>
      </c>
      <c r="E112" s="50">
        <v>102</v>
      </c>
      <c r="F112" s="50">
        <v>3103</v>
      </c>
      <c r="G112" s="50">
        <v>30</v>
      </c>
      <c r="H112" s="50">
        <v>0</v>
      </c>
      <c r="I112" s="50">
        <v>1210</v>
      </c>
      <c r="J112" s="51">
        <v>11</v>
      </c>
      <c r="K112" s="51" t="s">
        <v>146</v>
      </c>
      <c r="L112" s="51">
        <v>870</v>
      </c>
      <c r="M112" s="51">
        <v>9</v>
      </c>
      <c r="N112" s="51">
        <v>2</v>
      </c>
      <c r="O112" s="52">
        <v>1023</v>
      </c>
      <c r="P112" s="52">
        <v>10</v>
      </c>
      <c r="Q112" s="52"/>
      <c r="R112" s="50">
        <f t="shared" si="7"/>
        <v>3103</v>
      </c>
      <c r="S112" s="50">
        <f t="shared" si="7"/>
        <v>30</v>
      </c>
      <c r="T112" s="51">
        <v>0</v>
      </c>
      <c r="U112" s="110"/>
    </row>
    <row r="113" spans="1:21">
      <c r="A113" s="56">
        <v>4</v>
      </c>
      <c r="B113" s="108"/>
      <c r="C113" s="78" t="s">
        <v>73</v>
      </c>
      <c r="D113" s="10" t="s">
        <v>1</v>
      </c>
      <c r="E113" s="50">
        <v>97</v>
      </c>
      <c r="F113" s="50">
        <v>3048</v>
      </c>
      <c r="G113" s="50">
        <v>31</v>
      </c>
      <c r="H113" s="50">
        <v>3</v>
      </c>
      <c r="I113" s="50">
        <v>956</v>
      </c>
      <c r="J113" s="51">
        <v>9</v>
      </c>
      <c r="K113" s="51">
        <v>1</v>
      </c>
      <c r="L113" s="51">
        <v>1288</v>
      </c>
      <c r="M113" s="51">
        <v>13</v>
      </c>
      <c r="N113" s="51">
        <v>1</v>
      </c>
      <c r="O113" s="52">
        <v>804</v>
      </c>
      <c r="P113" s="52">
        <v>9</v>
      </c>
      <c r="Q113" s="52">
        <v>1</v>
      </c>
      <c r="R113" s="50">
        <f t="shared" si="7"/>
        <v>3048</v>
      </c>
      <c r="S113" s="50">
        <f t="shared" si="7"/>
        <v>31</v>
      </c>
      <c r="T113" s="51">
        <f t="shared" ref="T113:T150" si="8">SUM(K113+N113+Q113)</f>
        <v>3</v>
      </c>
      <c r="U113" s="110"/>
    </row>
    <row r="114" spans="1:21">
      <c r="A114" s="56">
        <v>5</v>
      </c>
      <c r="B114" s="108"/>
      <c r="C114" s="56" t="s">
        <v>14</v>
      </c>
      <c r="D114" s="10" t="s">
        <v>15</v>
      </c>
      <c r="E114" s="50">
        <v>96</v>
      </c>
      <c r="F114" s="50">
        <v>3038</v>
      </c>
      <c r="G114" s="50">
        <v>28</v>
      </c>
      <c r="H114" s="50">
        <v>2</v>
      </c>
      <c r="I114" s="50">
        <v>842</v>
      </c>
      <c r="J114" s="51">
        <v>11</v>
      </c>
      <c r="K114" s="51">
        <v>2</v>
      </c>
      <c r="L114" s="51">
        <v>947</v>
      </c>
      <c r="M114" s="51">
        <v>7</v>
      </c>
      <c r="N114" s="51"/>
      <c r="O114" s="52">
        <v>1249</v>
      </c>
      <c r="P114" s="52">
        <v>11</v>
      </c>
      <c r="Q114" s="52"/>
      <c r="R114" s="50">
        <f t="shared" si="7"/>
        <v>3038</v>
      </c>
      <c r="S114" s="50">
        <f t="shared" si="7"/>
        <v>29</v>
      </c>
      <c r="T114" s="51">
        <f t="shared" si="8"/>
        <v>2</v>
      </c>
      <c r="U114" s="110"/>
    </row>
    <row r="115" spans="1:21">
      <c r="A115" s="56">
        <v>6</v>
      </c>
      <c r="B115" s="108"/>
      <c r="C115" s="31" t="s">
        <v>27</v>
      </c>
      <c r="D115" s="10" t="s">
        <v>48</v>
      </c>
      <c r="E115" s="50">
        <v>96</v>
      </c>
      <c r="F115" s="50">
        <v>3017</v>
      </c>
      <c r="G115" s="50">
        <v>30</v>
      </c>
      <c r="H115" s="50">
        <v>2</v>
      </c>
      <c r="I115" s="50">
        <v>1309</v>
      </c>
      <c r="J115" s="51">
        <v>12</v>
      </c>
      <c r="K115" s="51"/>
      <c r="L115" s="51">
        <v>820</v>
      </c>
      <c r="M115" s="51">
        <v>7</v>
      </c>
      <c r="N115" s="51"/>
      <c r="O115" s="52">
        <v>888</v>
      </c>
      <c r="P115" s="52">
        <v>11</v>
      </c>
      <c r="Q115" s="52">
        <v>2</v>
      </c>
      <c r="R115" s="50">
        <f t="shared" si="7"/>
        <v>3017</v>
      </c>
      <c r="S115" s="50">
        <f t="shared" si="7"/>
        <v>30</v>
      </c>
      <c r="T115" s="51">
        <f t="shared" si="8"/>
        <v>2</v>
      </c>
      <c r="U115" s="110"/>
    </row>
    <row r="116" spans="1:21">
      <c r="A116" s="56">
        <v>7</v>
      </c>
      <c r="B116" s="108"/>
      <c r="C116" s="88" t="s">
        <v>36</v>
      </c>
      <c r="D116" s="10" t="s">
        <v>11</v>
      </c>
      <c r="E116" s="50">
        <v>88</v>
      </c>
      <c r="F116" s="50">
        <v>2853</v>
      </c>
      <c r="G116" s="50">
        <v>31</v>
      </c>
      <c r="H116" s="50">
        <v>5</v>
      </c>
      <c r="I116" s="50">
        <v>1255</v>
      </c>
      <c r="J116" s="51">
        <v>12</v>
      </c>
      <c r="K116" s="51">
        <v>1</v>
      </c>
      <c r="L116" s="51">
        <v>939</v>
      </c>
      <c r="M116" s="51">
        <v>11</v>
      </c>
      <c r="N116" s="51">
        <v>2</v>
      </c>
      <c r="O116" s="52">
        <v>659</v>
      </c>
      <c r="P116" s="52">
        <v>8</v>
      </c>
      <c r="Q116" s="52">
        <v>2</v>
      </c>
      <c r="R116" s="50">
        <f t="shared" si="7"/>
        <v>2853</v>
      </c>
      <c r="S116" s="50">
        <f t="shared" si="7"/>
        <v>31</v>
      </c>
      <c r="T116" s="51">
        <f t="shared" si="8"/>
        <v>5</v>
      </c>
      <c r="U116" s="110"/>
    </row>
    <row r="117" spans="1:21">
      <c r="A117" s="56">
        <v>8</v>
      </c>
      <c r="B117" s="108"/>
      <c r="C117" s="25" t="s">
        <v>18</v>
      </c>
      <c r="D117" s="25" t="s">
        <v>19</v>
      </c>
      <c r="E117" s="50">
        <v>85</v>
      </c>
      <c r="F117" s="50">
        <v>2814</v>
      </c>
      <c r="G117" s="50">
        <v>28</v>
      </c>
      <c r="H117" s="50">
        <v>2</v>
      </c>
      <c r="I117" s="50">
        <v>1006</v>
      </c>
      <c r="J117" s="51">
        <v>11</v>
      </c>
      <c r="K117" s="51">
        <v>1</v>
      </c>
      <c r="L117" s="51">
        <v>870</v>
      </c>
      <c r="M117" s="51">
        <v>8</v>
      </c>
      <c r="N117" s="51"/>
      <c r="O117" s="52">
        <v>938</v>
      </c>
      <c r="P117" s="52">
        <v>10</v>
      </c>
      <c r="Q117" s="52">
        <v>1</v>
      </c>
      <c r="R117" s="50">
        <f t="shared" si="7"/>
        <v>2814</v>
      </c>
      <c r="S117" s="50">
        <f t="shared" si="7"/>
        <v>29</v>
      </c>
      <c r="T117" s="51">
        <f t="shared" si="8"/>
        <v>2</v>
      </c>
      <c r="U117" s="110"/>
    </row>
    <row r="118" spans="1:21">
      <c r="A118" s="56">
        <v>9</v>
      </c>
      <c r="B118" s="108"/>
      <c r="C118" s="10" t="s">
        <v>74</v>
      </c>
      <c r="D118" s="10" t="s">
        <v>1</v>
      </c>
      <c r="E118" s="50">
        <v>80</v>
      </c>
      <c r="F118" s="50">
        <v>2721</v>
      </c>
      <c r="G118" s="50">
        <v>24</v>
      </c>
      <c r="H118" s="50">
        <v>1</v>
      </c>
      <c r="I118" s="50">
        <v>1240</v>
      </c>
      <c r="J118" s="51">
        <v>11</v>
      </c>
      <c r="K118" s="51"/>
      <c r="L118" s="51">
        <v>1139</v>
      </c>
      <c r="M118" s="51">
        <v>9</v>
      </c>
      <c r="N118" s="51"/>
      <c r="O118" s="52">
        <v>342</v>
      </c>
      <c r="P118" s="52">
        <v>4</v>
      </c>
      <c r="Q118" s="52">
        <v>1</v>
      </c>
      <c r="R118" s="50">
        <f t="shared" si="7"/>
        <v>2721</v>
      </c>
      <c r="S118" s="50">
        <f t="shared" si="7"/>
        <v>24</v>
      </c>
      <c r="T118" s="51">
        <f t="shared" si="8"/>
        <v>1</v>
      </c>
      <c r="U118" s="110"/>
    </row>
    <row r="119" spans="1:21">
      <c r="A119" s="56">
        <v>10</v>
      </c>
      <c r="B119" s="108"/>
      <c r="C119" s="89" t="s">
        <v>147</v>
      </c>
      <c r="D119" s="25" t="s">
        <v>19</v>
      </c>
      <c r="E119" s="50">
        <v>75</v>
      </c>
      <c r="F119" s="50">
        <v>2638</v>
      </c>
      <c r="G119" s="50">
        <v>25</v>
      </c>
      <c r="H119" s="50">
        <v>3</v>
      </c>
      <c r="I119" s="50">
        <v>827</v>
      </c>
      <c r="J119" s="51">
        <v>6</v>
      </c>
      <c r="K119" s="51"/>
      <c r="L119" s="51">
        <v>815</v>
      </c>
      <c r="M119" s="51">
        <v>9</v>
      </c>
      <c r="N119" s="51">
        <v>2</v>
      </c>
      <c r="O119" s="52">
        <v>996</v>
      </c>
      <c r="P119" s="52">
        <v>10</v>
      </c>
      <c r="Q119" s="52">
        <v>1</v>
      </c>
      <c r="R119" s="50">
        <f t="shared" si="7"/>
        <v>2638</v>
      </c>
      <c r="S119" s="50">
        <f t="shared" si="7"/>
        <v>25</v>
      </c>
      <c r="T119" s="51">
        <f t="shared" si="8"/>
        <v>3</v>
      </c>
      <c r="U119" s="110"/>
    </row>
    <row r="120" spans="1:21">
      <c r="A120" s="56">
        <v>11</v>
      </c>
      <c r="B120" s="108"/>
      <c r="C120" s="109" t="s">
        <v>24</v>
      </c>
      <c r="D120" s="10" t="s">
        <v>25</v>
      </c>
      <c r="E120" s="50">
        <v>70</v>
      </c>
      <c r="F120" s="50">
        <v>2455</v>
      </c>
      <c r="G120" s="50">
        <v>22</v>
      </c>
      <c r="H120" s="50">
        <v>1</v>
      </c>
      <c r="I120" s="50">
        <v>690</v>
      </c>
      <c r="J120" s="51">
        <v>8</v>
      </c>
      <c r="K120" s="51">
        <v>1</v>
      </c>
      <c r="L120" s="51">
        <v>1025</v>
      </c>
      <c r="M120" s="51">
        <v>9</v>
      </c>
      <c r="N120" s="51"/>
      <c r="O120" s="52">
        <v>740</v>
      </c>
      <c r="P120" s="52">
        <v>5</v>
      </c>
      <c r="Q120" s="52"/>
      <c r="R120" s="50">
        <f t="shared" si="7"/>
        <v>2455</v>
      </c>
      <c r="S120" s="50">
        <f t="shared" si="7"/>
        <v>22</v>
      </c>
      <c r="T120" s="51">
        <f t="shared" si="8"/>
        <v>1</v>
      </c>
      <c r="U120" s="110"/>
    </row>
    <row r="121" spans="1:21">
      <c r="A121" s="56">
        <v>12</v>
      </c>
      <c r="B121" s="108"/>
      <c r="C121" s="109" t="s">
        <v>29</v>
      </c>
      <c r="D121" s="10" t="s">
        <v>21</v>
      </c>
      <c r="E121" s="50">
        <v>65</v>
      </c>
      <c r="F121" s="50">
        <v>2419</v>
      </c>
      <c r="G121" s="50">
        <v>27</v>
      </c>
      <c r="H121" s="50">
        <v>6</v>
      </c>
      <c r="I121" s="50">
        <v>256</v>
      </c>
      <c r="J121" s="51">
        <v>5</v>
      </c>
      <c r="K121" s="51">
        <v>3</v>
      </c>
      <c r="L121" s="51">
        <v>829</v>
      </c>
      <c r="M121" s="51">
        <v>9</v>
      </c>
      <c r="N121" s="51">
        <v>2</v>
      </c>
      <c r="O121" s="52">
        <v>1334</v>
      </c>
      <c r="P121" s="52">
        <v>13</v>
      </c>
      <c r="Q121" s="52">
        <v>1</v>
      </c>
      <c r="R121" s="50">
        <f t="shared" si="7"/>
        <v>2419</v>
      </c>
      <c r="S121" s="50">
        <f t="shared" si="7"/>
        <v>27</v>
      </c>
      <c r="T121" s="51">
        <f t="shared" si="8"/>
        <v>6</v>
      </c>
      <c r="U121" s="110"/>
    </row>
    <row r="122" spans="1:21">
      <c r="A122" s="56">
        <v>13</v>
      </c>
      <c r="B122" s="108"/>
      <c r="C122" s="24" t="s">
        <v>12</v>
      </c>
      <c r="D122" s="10" t="s">
        <v>13</v>
      </c>
      <c r="E122" s="50">
        <v>64</v>
      </c>
      <c r="F122" s="50">
        <v>2401</v>
      </c>
      <c r="G122" s="50">
        <v>21</v>
      </c>
      <c r="H122" s="50">
        <v>1</v>
      </c>
      <c r="I122" s="50">
        <v>696</v>
      </c>
      <c r="J122" s="51">
        <v>5</v>
      </c>
      <c r="K122" s="51"/>
      <c r="L122" s="51">
        <v>838</v>
      </c>
      <c r="M122" s="51">
        <v>8</v>
      </c>
      <c r="N122" s="51">
        <v>1</v>
      </c>
      <c r="O122" s="52">
        <v>867</v>
      </c>
      <c r="P122" s="52">
        <v>8</v>
      </c>
      <c r="Q122" s="52"/>
      <c r="R122" s="50">
        <f t="shared" si="7"/>
        <v>2401</v>
      </c>
      <c r="S122" s="50">
        <f t="shared" si="7"/>
        <v>21</v>
      </c>
      <c r="T122" s="51">
        <f t="shared" si="8"/>
        <v>1</v>
      </c>
      <c r="U122" s="110"/>
    </row>
    <row r="123" spans="1:21">
      <c r="A123" s="56">
        <v>14</v>
      </c>
      <c r="B123" s="108"/>
      <c r="C123" s="81" t="s">
        <v>26</v>
      </c>
      <c r="D123" s="10" t="s">
        <v>23</v>
      </c>
      <c r="E123" s="50">
        <v>61</v>
      </c>
      <c r="F123" s="50">
        <v>2364</v>
      </c>
      <c r="G123" s="50">
        <v>24</v>
      </c>
      <c r="H123" s="50">
        <v>2</v>
      </c>
      <c r="I123" s="50">
        <v>815</v>
      </c>
      <c r="J123" s="51">
        <v>8</v>
      </c>
      <c r="K123" s="51"/>
      <c r="L123" s="51">
        <v>949</v>
      </c>
      <c r="M123" s="51">
        <v>10</v>
      </c>
      <c r="N123" s="51"/>
      <c r="O123" s="52">
        <v>600</v>
      </c>
      <c r="P123" s="52">
        <v>6</v>
      </c>
      <c r="Q123" s="52">
        <v>2</v>
      </c>
      <c r="R123" s="50">
        <f t="shared" si="7"/>
        <v>2364</v>
      </c>
      <c r="S123" s="50">
        <f t="shared" si="7"/>
        <v>24</v>
      </c>
      <c r="T123" s="51">
        <f t="shared" si="8"/>
        <v>2</v>
      </c>
      <c r="U123" s="110"/>
    </row>
    <row r="124" spans="1:21">
      <c r="A124" s="56">
        <v>15</v>
      </c>
      <c r="B124" s="108"/>
      <c r="C124" s="109" t="s">
        <v>76</v>
      </c>
      <c r="D124" s="10" t="s">
        <v>21</v>
      </c>
      <c r="E124" s="50">
        <v>56</v>
      </c>
      <c r="F124" s="50">
        <v>2268</v>
      </c>
      <c r="G124" s="50">
        <v>25</v>
      </c>
      <c r="H124" s="50">
        <v>4</v>
      </c>
      <c r="I124" s="50">
        <v>727</v>
      </c>
      <c r="J124" s="51">
        <v>8</v>
      </c>
      <c r="K124" s="51">
        <v>1</v>
      </c>
      <c r="L124" s="51">
        <v>531</v>
      </c>
      <c r="M124" s="51">
        <v>8</v>
      </c>
      <c r="N124" s="51">
        <v>2</v>
      </c>
      <c r="O124" s="52">
        <v>1010</v>
      </c>
      <c r="P124" s="52">
        <v>9</v>
      </c>
      <c r="Q124" s="52">
        <v>1</v>
      </c>
      <c r="R124" s="50">
        <f t="shared" si="7"/>
        <v>2268</v>
      </c>
      <c r="S124" s="50">
        <f t="shared" si="7"/>
        <v>25</v>
      </c>
      <c r="T124" s="51">
        <f t="shared" si="8"/>
        <v>4</v>
      </c>
      <c r="U124" s="110"/>
    </row>
    <row r="125" spans="1:21">
      <c r="A125" s="56">
        <v>16</v>
      </c>
      <c r="B125" s="108"/>
      <c r="C125" s="109" t="s">
        <v>40</v>
      </c>
      <c r="D125" s="10" t="s">
        <v>41</v>
      </c>
      <c r="E125" s="50">
        <v>55</v>
      </c>
      <c r="F125" s="50">
        <v>2267</v>
      </c>
      <c r="G125" s="50">
        <v>23</v>
      </c>
      <c r="H125" s="50">
        <v>2</v>
      </c>
      <c r="I125" s="50">
        <v>414</v>
      </c>
      <c r="J125" s="51">
        <v>4</v>
      </c>
      <c r="K125" s="51">
        <v>1</v>
      </c>
      <c r="L125" s="51">
        <v>987</v>
      </c>
      <c r="M125" s="51">
        <v>8</v>
      </c>
      <c r="N125" s="51"/>
      <c r="O125" s="52">
        <v>866</v>
      </c>
      <c r="P125" s="52">
        <v>11</v>
      </c>
      <c r="Q125" s="52">
        <v>1</v>
      </c>
      <c r="R125" s="50">
        <f t="shared" si="7"/>
        <v>2267</v>
      </c>
      <c r="S125" s="50">
        <f t="shared" si="7"/>
        <v>23</v>
      </c>
      <c r="T125" s="51">
        <f t="shared" si="8"/>
        <v>2</v>
      </c>
      <c r="U125" s="110"/>
    </row>
    <row r="126" spans="1:21">
      <c r="A126" s="56">
        <v>17</v>
      </c>
      <c r="B126" s="108"/>
      <c r="C126" s="24" t="s">
        <v>33</v>
      </c>
      <c r="D126" s="10" t="s">
        <v>13</v>
      </c>
      <c r="E126" s="50">
        <v>52</v>
      </c>
      <c r="F126" s="50">
        <v>2245</v>
      </c>
      <c r="G126" s="50">
        <v>19</v>
      </c>
      <c r="H126" s="50">
        <v>2</v>
      </c>
      <c r="I126" s="50">
        <v>997</v>
      </c>
      <c r="J126" s="51">
        <v>8</v>
      </c>
      <c r="K126" s="51">
        <v>1</v>
      </c>
      <c r="L126" s="51">
        <v>532</v>
      </c>
      <c r="M126" s="51">
        <v>5</v>
      </c>
      <c r="N126" s="51">
        <v>1</v>
      </c>
      <c r="O126" s="52">
        <v>716</v>
      </c>
      <c r="P126" s="52">
        <v>6</v>
      </c>
      <c r="Q126" s="52"/>
      <c r="R126" s="50">
        <f t="shared" si="7"/>
        <v>2245</v>
      </c>
      <c r="S126" s="50">
        <f t="shared" si="7"/>
        <v>19</v>
      </c>
      <c r="T126" s="51">
        <f t="shared" si="8"/>
        <v>2</v>
      </c>
      <c r="U126" s="110"/>
    </row>
    <row r="127" spans="1:21">
      <c r="A127" s="56">
        <v>18</v>
      </c>
      <c r="B127" s="108"/>
      <c r="C127" s="24" t="s">
        <v>71</v>
      </c>
      <c r="D127" s="10" t="s">
        <v>72</v>
      </c>
      <c r="E127" s="50">
        <v>47</v>
      </c>
      <c r="F127" s="50">
        <v>2148</v>
      </c>
      <c r="G127" s="50">
        <v>22</v>
      </c>
      <c r="H127" s="50">
        <v>2</v>
      </c>
      <c r="I127" s="50">
        <v>688</v>
      </c>
      <c r="J127" s="51">
        <v>7</v>
      </c>
      <c r="K127" s="51"/>
      <c r="L127" s="51">
        <v>970</v>
      </c>
      <c r="M127" s="51">
        <v>8</v>
      </c>
      <c r="N127" s="51"/>
      <c r="O127" s="52">
        <v>490</v>
      </c>
      <c r="P127" s="52">
        <v>7</v>
      </c>
      <c r="Q127" s="52">
        <v>2</v>
      </c>
      <c r="R127" s="50">
        <f t="shared" si="7"/>
        <v>2148</v>
      </c>
      <c r="S127" s="50">
        <f t="shared" si="7"/>
        <v>22</v>
      </c>
      <c r="T127" s="51">
        <f t="shared" si="8"/>
        <v>2</v>
      </c>
      <c r="U127" s="110"/>
    </row>
    <row r="128" spans="1:21">
      <c r="A128" s="56">
        <v>19</v>
      </c>
      <c r="B128" s="108"/>
      <c r="C128" s="109" t="s">
        <v>34</v>
      </c>
      <c r="D128" s="10" t="s">
        <v>11</v>
      </c>
      <c r="E128" s="50">
        <v>46</v>
      </c>
      <c r="F128" s="50">
        <v>2121</v>
      </c>
      <c r="G128" s="50">
        <v>16</v>
      </c>
      <c r="H128" s="50">
        <v>1</v>
      </c>
      <c r="I128" s="50">
        <v>769</v>
      </c>
      <c r="J128" s="50">
        <v>7</v>
      </c>
      <c r="K128" s="50">
        <v>1</v>
      </c>
      <c r="L128" s="50">
        <v>982</v>
      </c>
      <c r="M128" s="50">
        <v>6</v>
      </c>
      <c r="N128" s="50"/>
      <c r="O128" s="50">
        <v>370</v>
      </c>
      <c r="P128" s="50">
        <v>3</v>
      </c>
      <c r="Q128" s="50"/>
      <c r="R128" s="50">
        <f t="shared" si="7"/>
        <v>2121</v>
      </c>
      <c r="S128" s="50">
        <f t="shared" si="7"/>
        <v>16</v>
      </c>
      <c r="T128" s="51">
        <f t="shared" si="8"/>
        <v>1</v>
      </c>
      <c r="U128" s="110"/>
    </row>
    <row r="129" spans="1:21">
      <c r="A129" s="56">
        <v>20</v>
      </c>
      <c r="B129" s="108"/>
      <c r="C129" s="88" t="s">
        <v>63</v>
      </c>
      <c r="D129" s="10" t="s">
        <v>11</v>
      </c>
      <c r="E129" s="50">
        <v>41</v>
      </c>
      <c r="F129" s="50">
        <v>2030</v>
      </c>
      <c r="G129" s="50">
        <v>18</v>
      </c>
      <c r="H129" s="50">
        <v>3</v>
      </c>
      <c r="I129" s="50">
        <v>560</v>
      </c>
      <c r="J129" s="51">
        <v>5</v>
      </c>
      <c r="K129" s="51"/>
      <c r="L129" s="51">
        <v>908</v>
      </c>
      <c r="M129" s="51">
        <v>6</v>
      </c>
      <c r="N129" s="51">
        <v>1</v>
      </c>
      <c r="O129" s="52">
        <v>562</v>
      </c>
      <c r="P129" s="52">
        <v>7</v>
      </c>
      <c r="Q129" s="52">
        <v>2</v>
      </c>
      <c r="R129" s="50">
        <f t="shared" si="7"/>
        <v>2030</v>
      </c>
      <c r="S129" s="50">
        <f t="shared" si="7"/>
        <v>18</v>
      </c>
      <c r="T129" s="51">
        <f t="shared" si="8"/>
        <v>3</v>
      </c>
      <c r="U129" s="110"/>
    </row>
    <row r="130" spans="1:21">
      <c r="A130" s="56">
        <v>21</v>
      </c>
      <c r="B130" s="108"/>
      <c r="C130" s="109" t="s">
        <v>39</v>
      </c>
      <c r="D130" s="10" t="s">
        <v>21</v>
      </c>
      <c r="E130" s="50">
        <v>40</v>
      </c>
      <c r="F130" s="50">
        <v>2021</v>
      </c>
      <c r="G130" s="50">
        <v>24</v>
      </c>
      <c r="H130" s="50">
        <v>6</v>
      </c>
      <c r="I130" s="50">
        <v>459</v>
      </c>
      <c r="J130" s="51">
        <v>8</v>
      </c>
      <c r="K130" s="51">
        <v>3</v>
      </c>
      <c r="L130" s="51">
        <v>658</v>
      </c>
      <c r="M130" s="51">
        <v>9</v>
      </c>
      <c r="N130" s="51">
        <v>3</v>
      </c>
      <c r="O130" s="52">
        <v>904</v>
      </c>
      <c r="P130" s="52">
        <v>7</v>
      </c>
      <c r="Q130" s="52"/>
      <c r="R130" s="50">
        <f t="shared" si="7"/>
        <v>2021</v>
      </c>
      <c r="S130" s="50">
        <f t="shared" si="7"/>
        <v>24</v>
      </c>
      <c r="T130" s="51">
        <f t="shared" si="8"/>
        <v>6</v>
      </c>
      <c r="U130" s="110"/>
    </row>
    <row r="131" spans="1:21">
      <c r="A131" s="56">
        <v>22</v>
      </c>
      <c r="B131" s="108"/>
      <c r="C131" s="80" t="s">
        <v>30</v>
      </c>
      <c r="D131" s="10" t="s">
        <v>11</v>
      </c>
      <c r="E131" s="50">
        <v>40</v>
      </c>
      <c r="F131" s="50">
        <v>2014</v>
      </c>
      <c r="G131" s="50">
        <v>21</v>
      </c>
      <c r="H131" s="50">
        <v>4</v>
      </c>
      <c r="I131" s="50">
        <v>727</v>
      </c>
      <c r="J131" s="51">
        <v>6</v>
      </c>
      <c r="K131" s="51"/>
      <c r="L131" s="51">
        <v>607</v>
      </c>
      <c r="M131" s="51">
        <v>7</v>
      </c>
      <c r="N131" s="51">
        <v>1</v>
      </c>
      <c r="O131" s="52">
        <v>680</v>
      </c>
      <c r="P131" s="52">
        <v>8</v>
      </c>
      <c r="Q131" s="52">
        <v>3</v>
      </c>
      <c r="R131" s="50">
        <f t="shared" si="7"/>
        <v>2014</v>
      </c>
      <c r="S131" s="50">
        <f t="shared" si="7"/>
        <v>21</v>
      </c>
      <c r="T131" s="51">
        <f t="shared" si="8"/>
        <v>4</v>
      </c>
      <c r="U131" s="110"/>
    </row>
    <row r="132" spans="1:21">
      <c r="A132" s="56">
        <v>23</v>
      </c>
      <c r="B132" s="108"/>
      <c r="C132" s="77" t="s">
        <v>16</v>
      </c>
      <c r="D132" s="10" t="s">
        <v>48</v>
      </c>
      <c r="E132" s="50">
        <v>28</v>
      </c>
      <c r="F132" s="50">
        <v>1985</v>
      </c>
      <c r="G132" s="50">
        <v>20</v>
      </c>
      <c r="H132" s="50">
        <v>6</v>
      </c>
      <c r="I132" s="50">
        <v>795</v>
      </c>
      <c r="J132" s="51">
        <v>8</v>
      </c>
      <c r="K132" s="51">
        <v>4</v>
      </c>
      <c r="L132" s="51">
        <v>381</v>
      </c>
      <c r="M132" s="51">
        <v>5</v>
      </c>
      <c r="N132" s="51">
        <v>2</v>
      </c>
      <c r="O132" s="52">
        <v>809</v>
      </c>
      <c r="P132" s="52">
        <v>7</v>
      </c>
      <c r="Q132" s="52"/>
      <c r="R132" s="50">
        <f t="shared" si="7"/>
        <v>1985</v>
      </c>
      <c r="S132" s="50">
        <f t="shared" si="7"/>
        <v>20</v>
      </c>
      <c r="T132" s="51">
        <f t="shared" si="8"/>
        <v>6</v>
      </c>
      <c r="U132" s="110"/>
    </row>
    <row r="133" spans="1:21">
      <c r="A133" s="56">
        <v>24</v>
      </c>
      <c r="B133" s="108"/>
      <c r="C133" s="25" t="s">
        <v>53</v>
      </c>
      <c r="D133" s="10" t="s">
        <v>1</v>
      </c>
      <c r="E133" s="50">
        <v>36</v>
      </c>
      <c r="F133" s="50">
        <v>1941</v>
      </c>
      <c r="G133" s="50">
        <v>25</v>
      </c>
      <c r="H133" s="50">
        <v>6</v>
      </c>
      <c r="I133" s="50">
        <v>1095</v>
      </c>
      <c r="J133" s="51">
        <v>10</v>
      </c>
      <c r="K133" s="51">
        <v>1</v>
      </c>
      <c r="L133" s="51">
        <v>185</v>
      </c>
      <c r="M133" s="51">
        <v>4</v>
      </c>
      <c r="N133" s="51">
        <v>2</v>
      </c>
      <c r="O133" s="52">
        <v>661</v>
      </c>
      <c r="P133" s="52">
        <v>11</v>
      </c>
      <c r="Q133" s="52">
        <v>3</v>
      </c>
      <c r="R133" s="50">
        <f t="shared" si="7"/>
        <v>1941</v>
      </c>
      <c r="S133" s="50">
        <f t="shared" si="7"/>
        <v>25</v>
      </c>
      <c r="T133" s="51">
        <f t="shared" si="8"/>
        <v>6</v>
      </c>
      <c r="U133" s="110"/>
    </row>
    <row r="134" spans="1:21">
      <c r="A134" s="56">
        <v>25</v>
      </c>
      <c r="B134" s="108"/>
      <c r="C134" s="109" t="s">
        <v>32</v>
      </c>
      <c r="D134" s="10" t="s">
        <v>11</v>
      </c>
      <c r="E134" s="50">
        <v>36</v>
      </c>
      <c r="F134" s="50">
        <v>1925</v>
      </c>
      <c r="G134" s="50">
        <v>15</v>
      </c>
      <c r="H134" s="50">
        <v>3</v>
      </c>
      <c r="I134" s="50">
        <v>552</v>
      </c>
      <c r="J134" s="51">
        <v>4</v>
      </c>
      <c r="K134" s="51">
        <v>1</v>
      </c>
      <c r="L134" s="51">
        <v>421</v>
      </c>
      <c r="M134" s="51">
        <v>3</v>
      </c>
      <c r="N134" s="51">
        <v>1</v>
      </c>
      <c r="O134" s="52">
        <v>952</v>
      </c>
      <c r="P134" s="52">
        <v>8</v>
      </c>
      <c r="Q134" s="52">
        <v>1</v>
      </c>
      <c r="R134" s="50">
        <f t="shared" si="7"/>
        <v>1925</v>
      </c>
      <c r="S134" s="50">
        <f t="shared" si="7"/>
        <v>15</v>
      </c>
      <c r="T134" s="51">
        <f t="shared" si="8"/>
        <v>3</v>
      </c>
      <c r="U134" s="110"/>
    </row>
    <row r="135" spans="1:21">
      <c r="A135" s="56">
        <v>26</v>
      </c>
      <c r="B135" s="108"/>
      <c r="C135" s="109" t="s">
        <v>50</v>
      </c>
      <c r="D135" s="10" t="s">
        <v>25</v>
      </c>
      <c r="E135" s="50">
        <v>36</v>
      </c>
      <c r="F135" s="50">
        <v>1906</v>
      </c>
      <c r="G135" s="50">
        <v>21</v>
      </c>
      <c r="H135" s="50">
        <v>4</v>
      </c>
      <c r="I135" s="50">
        <v>474</v>
      </c>
      <c r="J135" s="51">
        <v>6</v>
      </c>
      <c r="K135" s="51">
        <v>2</v>
      </c>
      <c r="L135" s="51">
        <v>817</v>
      </c>
      <c r="M135" s="51">
        <v>8</v>
      </c>
      <c r="N135" s="51"/>
      <c r="O135" s="52">
        <v>615</v>
      </c>
      <c r="P135" s="52">
        <v>7</v>
      </c>
      <c r="Q135" s="52">
        <v>2</v>
      </c>
      <c r="R135" s="50">
        <f t="shared" si="7"/>
        <v>1906</v>
      </c>
      <c r="S135" s="50">
        <f t="shared" si="7"/>
        <v>21</v>
      </c>
      <c r="T135" s="51">
        <f t="shared" si="8"/>
        <v>4</v>
      </c>
      <c r="U135" s="110"/>
    </row>
    <row r="136" spans="1:21">
      <c r="A136" s="56">
        <v>27</v>
      </c>
      <c r="B136" s="108"/>
      <c r="C136" s="31" t="s">
        <v>43</v>
      </c>
      <c r="D136" s="10" t="s">
        <v>11</v>
      </c>
      <c r="E136" s="50">
        <v>34</v>
      </c>
      <c r="F136" s="50">
        <v>1861</v>
      </c>
      <c r="G136" s="50">
        <v>27</v>
      </c>
      <c r="H136" s="50">
        <v>8</v>
      </c>
      <c r="I136" s="50">
        <v>774</v>
      </c>
      <c r="J136" s="51">
        <v>9</v>
      </c>
      <c r="K136" s="51">
        <v>3</v>
      </c>
      <c r="L136" s="51">
        <v>641</v>
      </c>
      <c r="M136" s="51">
        <v>9</v>
      </c>
      <c r="N136" s="51">
        <v>2</v>
      </c>
      <c r="O136" s="52">
        <v>446</v>
      </c>
      <c r="P136" s="52">
        <v>9</v>
      </c>
      <c r="Q136" s="52">
        <v>3</v>
      </c>
      <c r="R136" s="50">
        <f t="shared" si="7"/>
        <v>1861</v>
      </c>
      <c r="S136" s="50">
        <f t="shared" si="7"/>
        <v>27</v>
      </c>
      <c r="T136" s="51">
        <f t="shared" si="8"/>
        <v>8</v>
      </c>
      <c r="U136" s="110"/>
    </row>
    <row r="137" spans="1:21">
      <c r="A137" s="56">
        <v>28</v>
      </c>
      <c r="B137" s="108"/>
      <c r="C137" s="31" t="s">
        <v>45</v>
      </c>
      <c r="D137" s="10" t="s">
        <v>48</v>
      </c>
      <c r="E137" s="50">
        <v>32</v>
      </c>
      <c r="F137" s="50">
        <v>1808</v>
      </c>
      <c r="G137" s="50">
        <v>20</v>
      </c>
      <c r="H137" s="50">
        <v>5</v>
      </c>
      <c r="I137" s="50">
        <v>867</v>
      </c>
      <c r="J137" s="51">
        <v>8</v>
      </c>
      <c r="K137" s="51">
        <v>1</v>
      </c>
      <c r="L137" s="51">
        <v>216</v>
      </c>
      <c r="M137" s="51">
        <v>3</v>
      </c>
      <c r="N137" s="51">
        <v>2</v>
      </c>
      <c r="O137" s="52">
        <v>725</v>
      </c>
      <c r="P137" s="52">
        <v>9</v>
      </c>
      <c r="Q137" s="52">
        <v>2</v>
      </c>
      <c r="R137" s="50">
        <f t="shared" si="7"/>
        <v>1808</v>
      </c>
      <c r="S137" s="50">
        <f t="shared" si="7"/>
        <v>20</v>
      </c>
      <c r="T137" s="51">
        <f t="shared" si="8"/>
        <v>5</v>
      </c>
      <c r="U137" s="110"/>
    </row>
    <row r="138" spans="1:21">
      <c r="A138" s="56">
        <v>29</v>
      </c>
      <c r="B138" s="108"/>
      <c r="C138" s="109" t="s">
        <v>79</v>
      </c>
      <c r="D138" s="10" t="s">
        <v>11</v>
      </c>
      <c r="E138" s="50">
        <v>28</v>
      </c>
      <c r="F138" s="50">
        <v>1726</v>
      </c>
      <c r="G138" s="50">
        <v>20</v>
      </c>
      <c r="H138" s="50">
        <v>5</v>
      </c>
      <c r="I138" s="50">
        <v>465</v>
      </c>
      <c r="J138" s="50">
        <v>4</v>
      </c>
      <c r="K138" s="50">
        <v>1</v>
      </c>
      <c r="L138" s="50">
        <v>552</v>
      </c>
      <c r="M138" s="50">
        <v>8</v>
      </c>
      <c r="N138" s="50">
        <v>3</v>
      </c>
      <c r="O138" s="50">
        <v>709</v>
      </c>
      <c r="P138" s="50">
        <v>8</v>
      </c>
      <c r="Q138" s="50">
        <v>1</v>
      </c>
      <c r="R138" s="50">
        <f t="shared" si="7"/>
        <v>1726</v>
      </c>
      <c r="S138" s="50">
        <f t="shared" si="7"/>
        <v>20</v>
      </c>
      <c r="T138" s="51">
        <f t="shared" si="8"/>
        <v>5</v>
      </c>
      <c r="U138" s="110"/>
    </row>
    <row r="139" spans="1:21">
      <c r="A139" s="56">
        <v>30</v>
      </c>
      <c r="B139" s="108"/>
      <c r="C139" s="109" t="s">
        <v>20</v>
      </c>
      <c r="D139" s="10" t="s">
        <v>21</v>
      </c>
      <c r="E139" s="50">
        <v>28</v>
      </c>
      <c r="F139" s="50">
        <v>1720</v>
      </c>
      <c r="G139" s="50">
        <v>19</v>
      </c>
      <c r="H139" s="50">
        <v>6</v>
      </c>
      <c r="I139" s="50">
        <v>604</v>
      </c>
      <c r="J139" s="51">
        <v>8</v>
      </c>
      <c r="K139" s="51">
        <v>2</v>
      </c>
      <c r="L139" s="51">
        <v>940</v>
      </c>
      <c r="M139" s="51">
        <v>7</v>
      </c>
      <c r="N139" s="51">
        <v>2</v>
      </c>
      <c r="O139" s="52">
        <v>176</v>
      </c>
      <c r="P139" s="52">
        <v>3</v>
      </c>
      <c r="Q139" s="52">
        <v>2</v>
      </c>
      <c r="R139" s="50">
        <f t="shared" si="7"/>
        <v>1720</v>
      </c>
      <c r="S139" s="50">
        <f t="shared" si="7"/>
        <v>18</v>
      </c>
      <c r="T139" s="51">
        <f t="shared" si="8"/>
        <v>6</v>
      </c>
      <c r="U139" s="110"/>
    </row>
    <row r="140" spans="1:21">
      <c r="A140" s="56">
        <v>31</v>
      </c>
      <c r="B140" s="108"/>
      <c r="C140" s="24" t="s">
        <v>97</v>
      </c>
      <c r="D140" s="10" t="s">
        <v>25</v>
      </c>
      <c r="E140" s="50">
        <v>26</v>
      </c>
      <c r="F140" s="50">
        <v>1657</v>
      </c>
      <c r="G140" s="50">
        <v>15</v>
      </c>
      <c r="H140" s="50">
        <v>2</v>
      </c>
      <c r="I140" s="50">
        <v>665</v>
      </c>
      <c r="J140" s="51">
        <v>4</v>
      </c>
      <c r="K140" s="51"/>
      <c r="L140" s="51">
        <v>502</v>
      </c>
      <c r="M140" s="51">
        <v>6</v>
      </c>
      <c r="N140" s="51">
        <v>1</v>
      </c>
      <c r="O140" s="52">
        <v>490</v>
      </c>
      <c r="P140" s="52">
        <v>5</v>
      </c>
      <c r="Q140" s="52">
        <v>1</v>
      </c>
      <c r="R140" s="50">
        <f t="shared" si="7"/>
        <v>1657</v>
      </c>
      <c r="S140" s="50">
        <f t="shared" si="7"/>
        <v>15</v>
      </c>
      <c r="T140" s="51">
        <f t="shared" si="8"/>
        <v>2</v>
      </c>
      <c r="U140" s="110"/>
    </row>
    <row r="141" spans="1:21">
      <c r="A141" s="56">
        <v>32</v>
      </c>
      <c r="B141" s="108"/>
      <c r="C141" s="111" t="s">
        <v>58</v>
      </c>
      <c r="D141" s="10" t="s">
        <v>148</v>
      </c>
      <c r="E141" s="50">
        <v>24</v>
      </c>
      <c r="F141" s="50">
        <v>1634</v>
      </c>
      <c r="G141" s="50">
        <v>12</v>
      </c>
      <c r="H141" s="50">
        <v>0</v>
      </c>
      <c r="I141" s="50">
        <v>438</v>
      </c>
      <c r="J141" s="51">
        <v>3</v>
      </c>
      <c r="K141" s="51"/>
      <c r="L141" s="51">
        <v>758</v>
      </c>
      <c r="M141" s="51">
        <v>6</v>
      </c>
      <c r="N141" s="51"/>
      <c r="O141" s="52">
        <v>438</v>
      </c>
      <c r="P141" s="52">
        <v>3</v>
      </c>
      <c r="Q141" s="52"/>
      <c r="R141" s="50">
        <f t="shared" si="7"/>
        <v>1634</v>
      </c>
      <c r="S141" s="50">
        <f t="shared" si="7"/>
        <v>12</v>
      </c>
      <c r="T141" s="51">
        <f t="shared" si="8"/>
        <v>0</v>
      </c>
      <c r="U141" s="110"/>
    </row>
    <row r="142" spans="1:21">
      <c r="A142" s="56">
        <v>33</v>
      </c>
      <c r="B142" s="108"/>
      <c r="C142" s="10" t="s">
        <v>89</v>
      </c>
      <c r="D142" s="10" t="s">
        <v>1</v>
      </c>
      <c r="E142" s="50">
        <v>24</v>
      </c>
      <c r="F142" s="50">
        <v>1629</v>
      </c>
      <c r="G142" s="50">
        <v>24</v>
      </c>
      <c r="H142" s="50">
        <v>8</v>
      </c>
      <c r="I142" s="50">
        <v>298</v>
      </c>
      <c r="J142" s="51">
        <v>6</v>
      </c>
      <c r="K142" s="51">
        <v>3</v>
      </c>
      <c r="L142" s="51">
        <v>350</v>
      </c>
      <c r="M142" s="51">
        <v>9</v>
      </c>
      <c r="N142" s="51">
        <v>5</v>
      </c>
      <c r="O142" s="52">
        <v>981</v>
      </c>
      <c r="P142" s="52">
        <v>9</v>
      </c>
      <c r="Q142" s="52"/>
      <c r="R142" s="50">
        <f t="shared" si="7"/>
        <v>1629</v>
      </c>
      <c r="S142" s="50">
        <f t="shared" si="7"/>
        <v>24</v>
      </c>
      <c r="T142" s="51">
        <f t="shared" si="8"/>
        <v>8</v>
      </c>
      <c r="U142" s="110"/>
    </row>
    <row r="143" spans="1:21">
      <c r="A143" s="56">
        <v>34</v>
      </c>
      <c r="B143" s="108"/>
      <c r="C143" s="109" t="s">
        <v>49</v>
      </c>
      <c r="D143" s="10" t="s">
        <v>11</v>
      </c>
      <c r="E143" s="50">
        <v>20</v>
      </c>
      <c r="F143" s="50">
        <v>1503</v>
      </c>
      <c r="G143" s="50">
        <v>15</v>
      </c>
      <c r="H143" s="50">
        <v>4</v>
      </c>
      <c r="I143" s="50">
        <v>418</v>
      </c>
      <c r="J143" s="51">
        <v>4</v>
      </c>
      <c r="K143" s="51">
        <v>1</v>
      </c>
      <c r="L143" s="51">
        <v>465</v>
      </c>
      <c r="M143" s="51">
        <v>7</v>
      </c>
      <c r="N143" s="51">
        <v>3</v>
      </c>
      <c r="O143" s="52">
        <v>620</v>
      </c>
      <c r="P143" s="52">
        <v>4</v>
      </c>
      <c r="Q143" s="52"/>
      <c r="R143" s="50">
        <f t="shared" si="7"/>
        <v>1503</v>
      </c>
      <c r="S143" s="50">
        <f t="shared" si="7"/>
        <v>15</v>
      </c>
      <c r="T143" s="51">
        <f t="shared" si="8"/>
        <v>4</v>
      </c>
      <c r="U143" s="110"/>
    </row>
    <row r="144" spans="1:21">
      <c r="A144" s="56">
        <v>35</v>
      </c>
      <c r="B144" s="108"/>
      <c r="C144" s="10" t="s">
        <v>143</v>
      </c>
      <c r="D144" s="10" t="s">
        <v>149</v>
      </c>
      <c r="E144" s="50">
        <v>18</v>
      </c>
      <c r="F144" s="50">
        <v>1491</v>
      </c>
      <c r="G144" s="50">
        <v>16</v>
      </c>
      <c r="H144" s="50">
        <v>7</v>
      </c>
      <c r="I144" s="50">
        <v>618</v>
      </c>
      <c r="J144" s="51">
        <v>6</v>
      </c>
      <c r="K144" s="51">
        <v>2</v>
      </c>
      <c r="L144" s="51">
        <v>-35</v>
      </c>
      <c r="M144" s="51">
        <v>2</v>
      </c>
      <c r="N144" s="51">
        <v>4</v>
      </c>
      <c r="O144" s="52">
        <v>908</v>
      </c>
      <c r="P144" s="52">
        <v>8</v>
      </c>
      <c r="Q144" s="52">
        <v>1</v>
      </c>
      <c r="R144" s="50">
        <f t="shared" si="7"/>
        <v>1491</v>
      </c>
      <c r="S144" s="50">
        <f t="shared" si="7"/>
        <v>16</v>
      </c>
      <c r="T144" s="51">
        <f t="shared" si="8"/>
        <v>7</v>
      </c>
      <c r="U144" s="110"/>
    </row>
    <row r="145" spans="1:21">
      <c r="A145" s="56">
        <v>36</v>
      </c>
      <c r="B145" s="108"/>
      <c r="C145" s="55" t="s">
        <v>102</v>
      </c>
      <c r="D145" s="10" t="s">
        <v>25</v>
      </c>
      <c r="E145" s="50">
        <v>18</v>
      </c>
      <c r="F145" s="50">
        <v>1474</v>
      </c>
      <c r="G145" s="50">
        <v>18</v>
      </c>
      <c r="H145" s="50">
        <v>4</v>
      </c>
      <c r="I145" s="50">
        <v>764</v>
      </c>
      <c r="J145" s="51">
        <v>9</v>
      </c>
      <c r="K145" s="51">
        <v>2</v>
      </c>
      <c r="L145" s="51">
        <v>362</v>
      </c>
      <c r="M145" s="51">
        <v>5</v>
      </c>
      <c r="N145" s="51">
        <v>1</v>
      </c>
      <c r="O145" s="52">
        <v>348</v>
      </c>
      <c r="P145" s="52">
        <v>4</v>
      </c>
      <c r="Q145" s="52">
        <v>1</v>
      </c>
      <c r="R145" s="50">
        <f t="shared" si="7"/>
        <v>1474</v>
      </c>
      <c r="S145" s="50">
        <f t="shared" si="7"/>
        <v>18</v>
      </c>
      <c r="T145" s="51">
        <f t="shared" si="8"/>
        <v>4</v>
      </c>
      <c r="U145" s="110"/>
    </row>
    <row r="146" spans="1:21">
      <c r="A146" s="56">
        <v>37</v>
      </c>
      <c r="B146" s="108"/>
      <c r="C146" s="56" t="s">
        <v>57</v>
      </c>
      <c r="D146" s="10" t="s">
        <v>25</v>
      </c>
      <c r="E146" s="50">
        <v>16</v>
      </c>
      <c r="F146" s="50">
        <v>1410</v>
      </c>
      <c r="G146" s="50">
        <v>10</v>
      </c>
      <c r="H146" s="50">
        <v>0</v>
      </c>
      <c r="I146" s="50">
        <v>478</v>
      </c>
      <c r="J146" s="51">
        <v>4</v>
      </c>
      <c r="K146" s="51"/>
      <c r="L146" s="51">
        <v>592</v>
      </c>
      <c r="M146" s="51">
        <v>4</v>
      </c>
      <c r="N146" s="51"/>
      <c r="O146" s="52">
        <v>340</v>
      </c>
      <c r="P146" s="52">
        <v>2</v>
      </c>
      <c r="Q146" s="52"/>
      <c r="R146" s="50">
        <f t="shared" si="7"/>
        <v>1410</v>
      </c>
      <c r="S146" s="50">
        <f t="shared" si="7"/>
        <v>10</v>
      </c>
      <c r="T146" s="51">
        <f t="shared" si="8"/>
        <v>0</v>
      </c>
      <c r="U146" s="110"/>
    </row>
    <row r="147" spans="1:21">
      <c r="A147" s="56">
        <v>38</v>
      </c>
      <c r="B147" s="108"/>
      <c r="C147" s="78" t="s">
        <v>123</v>
      </c>
      <c r="D147" s="10" t="s">
        <v>1</v>
      </c>
      <c r="E147" s="50">
        <v>14</v>
      </c>
      <c r="F147" s="50">
        <v>1364</v>
      </c>
      <c r="G147" s="50">
        <v>13</v>
      </c>
      <c r="H147" s="50">
        <v>2</v>
      </c>
      <c r="I147" s="59">
        <v>729</v>
      </c>
      <c r="J147" s="51">
        <v>6</v>
      </c>
      <c r="K147" s="51"/>
      <c r="L147" s="52">
        <v>249</v>
      </c>
      <c r="M147" s="51">
        <v>3</v>
      </c>
      <c r="N147" s="51">
        <v>1</v>
      </c>
      <c r="O147" s="52">
        <v>386</v>
      </c>
      <c r="P147" s="52">
        <v>4</v>
      </c>
      <c r="Q147" s="52">
        <v>1</v>
      </c>
      <c r="R147" s="50">
        <f t="shared" si="7"/>
        <v>1364</v>
      </c>
      <c r="S147" s="50">
        <f t="shared" si="7"/>
        <v>13</v>
      </c>
      <c r="T147" s="51">
        <f t="shared" si="8"/>
        <v>2</v>
      </c>
      <c r="U147" s="110"/>
    </row>
    <row r="148" spans="1:21">
      <c r="A148" s="56">
        <v>39</v>
      </c>
      <c r="B148" s="108"/>
      <c r="C148" s="24" t="s">
        <v>35</v>
      </c>
      <c r="D148" s="10" t="s">
        <v>13</v>
      </c>
      <c r="E148" s="179">
        <v>12</v>
      </c>
      <c r="F148" s="50">
        <v>1306</v>
      </c>
      <c r="G148" s="50">
        <v>19</v>
      </c>
      <c r="H148" s="50">
        <v>5</v>
      </c>
      <c r="I148" s="50">
        <v>215</v>
      </c>
      <c r="J148" s="51">
        <v>6</v>
      </c>
      <c r="K148" s="51">
        <v>4</v>
      </c>
      <c r="L148" s="51">
        <v>433</v>
      </c>
      <c r="M148" s="51">
        <v>4</v>
      </c>
      <c r="N148" s="51"/>
      <c r="O148" s="52">
        <v>658</v>
      </c>
      <c r="P148" s="52">
        <v>9</v>
      </c>
      <c r="Q148" s="52">
        <v>1</v>
      </c>
      <c r="R148" s="50">
        <f t="shared" si="7"/>
        <v>1306</v>
      </c>
      <c r="S148" s="50">
        <f t="shared" si="7"/>
        <v>19</v>
      </c>
      <c r="T148" s="51">
        <f t="shared" si="8"/>
        <v>5</v>
      </c>
      <c r="U148" s="110"/>
    </row>
    <row r="149" spans="1:21">
      <c r="A149" s="56">
        <v>40</v>
      </c>
      <c r="B149" s="108"/>
      <c r="C149" s="10" t="s">
        <v>64</v>
      </c>
      <c r="D149" s="10" t="s">
        <v>25</v>
      </c>
      <c r="E149" s="50">
        <v>1</v>
      </c>
      <c r="F149" s="50">
        <v>927</v>
      </c>
      <c r="G149" s="50">
        <v>23</v>
      </c>
      <c r="H149" s="50">
        <v>10</v>
      </c>
      <c r="I149" s="50">
        <v>567</v>
      </c>
      <c r="J149" s="51">
        <v>8</v>
      </c>
      <c r="K149" s="51">
        <v>2</v>
      </c>
      <c r="L149" s="51">
        <v>399</v>
      </c>
      <c r="M149" s="51">
        <v>8</v>
      </c>
      <c r="N149" s="51">
        <v>4</v>
      </c>
      <c r="O149" s="52">
        <v>-39</v>
      </c>
      <c r="P149" s="52">
        <v>7</v>
      </c>
      <c r="Q149" s="52">
        <v>4</v>
      </c>
      <c r="R149" s="50">
        <f t="shared" si="7"/>
        <v>927</v>
      </c>
      <c r="S149" s="50">
        <f t="shared" si="7"/>
        <v>23</v>
      </c>
      <c r="T149" s="51">
        <f t="shared" si="8"/>
        <v>10</v>
      </c>
      <c r="U149" s="110"/>
    </row>
    <row r="150" spans="1:21">
      <c r="A150" s="56">
        <v>41</v>
      </c>
      <c r="B150" s="108"/>
      <c r="C150" s="109" t="s">
        <v>87</v>
      </c>
      <c r="D150" s="10" t="s">
        <v>41</v>
      </c>
      <c r="E150" s="50">
        <v>1</v>
      </c>
      <c r="F150" s="50">
        <v>251</v>
      </c>
      <c r="G150" s="50">
        <v>12</v>
      </c>
      <c r="H150" s="50">
        <v>11</v>
      </c>
      <c r="I150" s="50">
        <v>-121</v>
      </c>
      <c r="J150" s="51">
        <v>3</v>
      </c>
      <c r="K150" s="51">
        <v>5</v>
      </c>
      <c r="L150" s="52">
        <v>-24</v>
      </c>
      <c r="M150" s="51">
        <v>5</v>
      </c>
      <c r="N150" s="51">
        <v>5</v>
      </c>
      <c r="O150" s="52">
        <v>396</v>
      </c>
      <c r="P150" s="52">
        <v>4</v>
      </c>
      <c r="Q150" s="52">
        <v>1</v>
      </c>
      <c r="R150" s="50">
        <f t="shared" si="7"/>
        <v>251</v>
      </c>
      <c r="S150" s="50">
        <f t="shared" si="7"/>
        <v>12</v>
      </c>
      <c r="T150" s="51">
        <f t="shared" si="8"/>
        <v>11</v>
      </c>
      <c r="U150" s="110"/>
    </row>
    <row r="151" spans="1:21">
      <c r="A151" s="108">
        <v>42</v>
      </c>
      <c r="B151" s="108"/>
      <c r="C151" s="56" t="s">
        <v>56</v>
      </c>
      <c r="D151" s="25" t="s">
        <v>11</v>
      </c>
      <c r="E151" s="50">
        <v>50</v>
      </c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110"/>
      <c r="U151" s="110"/>
    </row>
    <row r="152" spans="1:21"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38"/>
      <c r="T152" s="112"/>
    </row>
    <row r="153" spans="1:21"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38"/>
      <c r="T153" s="112"/>
    </row>
    <row r="154" spans="1:21" ht="18.75" thickBot="1">
      <c r="A154" s="96"/>
      <c r="B154" s="113"/>
      <c r="C154" s="69" t="s">
        <v>150</v>
      </c>
      <c r="D154" s="62"/>
      <c r="E154" s="34"/>
      <c r="F154" s="34"/>
      <c r="G154" s="35"/>
      <c r="H154" s="34"/>
      <c r="I154" s="34"/>
      <c r="J154" s="34"/>
      <c r="K154" s="35"/>
      <c r="L154" s="112"/>
      <c r="M154" s="112"/>
      <c r="N154" s="112"/>
      <c r="O154" s="112"/>
      <c r="P154" s="112"/>
      <c r="Q154" s="112"/>
      <c r="R154" s="112"/>
      <c r="S154" s="38"/>
      <c r="T154" s="112"/>
    </row>
    <row r="155" spans="1:21" ht="18">
      <c r="A155" s="114" t="s">
        <v>0</v>
      </c>
      <c r="B155" s="115"/>
      <c r="C155" s="116" t="s">
        <v>2</v>
      </c>
      <c r="D155" s="117" t="s">
        <v>3</v>
      </c>
      <c r="F155" s="112"/>
      <c r="G155" s="112"/>
      <c r="H155" s="112"/>
      <c r="I155" s="118" t="s">
        <v>133</v>
      </c>
      <c r="J155" s="112"/>
      <c r="K155" s="112"/>
      <c r="L155" s="119" t="s">
        <v>134</v>
      </c>
      <c r="M155" s="118" t="s">
        <v>135</v>
      </c>
      <c r="O155" s="120" t="s">
        <v>136</v>
      </c>
      <c r="P155" s="112"/>
      <c r="Q155" s="112"/>
      <c r="R155" s="112"/>
      <c r="S155" s="38"/>
      <c r="T155" s="112"/>
    </row>
    <row r="156" spans="1:21" ht="18">
      <c r="A156" s="122"/>
      <c r="B156" s="123"/>
      <c r="C156" s="124"/>
      <c r="D156" s="125"/>
      <c r="E156" s="36" t="s">
        <v>6</v>
      </c>
      <c r="F156" s="47" t="s">
        <v>7</v>
      </c>
      <c r="G156" s="47" t="s">
        <v>8</v>
      </c>
      <c r="H156" s="47" t="s">
        <v>9</v>
      </c>
      <c r="I156" s="47" t="s">
        <v>7</v>
      </c>
      <c r="J156" s="47" t="s">
        <v>8</v>
      </c>
      <c r="K156" s="47" t="s">
        <v>9</v>
      </c>
      <c r="L156" s="48" t="s">
        <v>7</v>
      </c>
      <c r="M156" s="47" t="s">
        <v>8</v>
      </c>
      <c r="N156" s="47" t="s">
        <v>9</v>
      </c>
      <c r="O156" s="47" t="s">
        <v>7</v>
      </c>
      <c r="P156" s="47" t="s">
        <v>8</v>
      </c>
      <c r="Q156" s="47" t="s">
        <v>9</v>
      </c>
      <c r="R156" s="126" t="s">
        <v>7</v>
      </c>
      <c r="S156" s="127"/>
      <c r="T156" s="127"/>
      <c r="U156" s="128"/>
    </row>
    <row r="157" spans="1:21" ht="15.75">
      <c r="A157" s="129">
        <v>1</v>
      </c>
      <c r="B157" s="130"/>
      <c r="C157" s="56" t="s">
        <v>51</v>
      </c>
      <c r="D157" s="24" t="s">
        <v>52</v>
      </c>
      <c r="E157" s="56">
        <v>116</v>
      </c>
      <c r="F157" s="50">
        <v>3410</v>
      </c>
      <c r="G157" s="50"/>
      <c r="H157" s="50"/>
      <c r="I157" s="51">
        <v>806</v>
      </c>
      <c r="J157" s="50"/>
      <c r="K157" s="50"/>
      <c r="L157" s="51">
        <v>1359</v>
      </c>
      <c r="M157" s="50"/>
      <c r="N157" s="50"/>
      <c r="O157" s="52">
        <v>1245</v>
      </c>
      <c r="P157" s="50"/>
      <c r="Q157" s="50"/>
      <c r="R157" s="131">
        <f t="shared" ref="R157:R220" si="9">I157+L157+O157</f>
        <v>3410</v>
      </c>
      <c r="S157" s="132"/>
      <c r="T157" s="132"/>
      <c r="U157" s="128"/>
    </row>
    <row r="158" spans="1:21" ht="16.5">
      <c r="A158" s="129">
        <v>2</v>
      </c>
      <c r="B158" s="130"/>
      <c r="C158" s="133" t="s">
        <v>59</v>
      </c>
      <c r="D158" s="133" t="s">
        <v>60</v>
      </c>
      <c r="E158" s="56">
        <v>107</v>
      </c>
      <c r="F158" s="50">
        <v>3210</v>
      </c>
      <c r="G158" s="50"/>
      <c r="H158" s="50"/>
      <c r="I158" s="50">
        <v>1228</v>
      </c>
      <c r="J158" s="50"/>
      <c r="K158" s="50"/>
      <c r="L158" s="50">
        <v>1245</v>
      </c>
      <c r="M158" s="50"/>
      <c r="N158" s="50"/>
      <c r="O158" s="50">
        <v>737</v>
      </c>
      <c r="P158" s="50"/>
      <c r="Q158" s="50"/>
      <c r="R158" s="131">
        <f t="shared" si="9"/>
        <v>3210</v>
      </c>
      <c r="S158" s="132"/>
      <c r="T158" s="132"/>
      <c r="U158" s="128"/>
    </row>
    <row r="159" spans="1:21" ht="15.75">
      <c r="A159" s="129">
        <v>3</v>
      </c>
      <c r="B159" s="130"/>
      <c r="C159" s="25" t="s">
        <v>65</v>
      </c>
      <c r="D159" s="56" t="s">
        <v>66</v>
      </c>
      <c r="E159" s="56">
        <v>100</v>
      </c>
      <c r="F159" s="50">
        <v>3091</v>
      </c>
      <c r="G159" s="50"/>
      <c r="H159" s="50"/>
      <c r="I159" s="50">
        <v>1150</v>
      </c>
      <c r="J159" s="50"/>
      <c r="K159" s="50"/>
      <c r="L159" s="51">
        <v>613</v>
      </c>
      <c r="M159" s="50"/>
      <c r="N159" s="50"/>
      <c r="O159" s="52">
        <v>1328</v>
      </c>
      <c r="P159" s="50"/>
      <c r="Q159" s="50"/>
      <c r="R159" s="131">
        <f t="shared" si="9"/>
        <v>3091</v>
      </c>
      <c r="S159" s="132"/>
      <c r="T159" s="132"/>
      <c r="U159" s="128"/>
    </row>
    <row r="160" spans="1:21" ht="15.75">
      <c r="A160" s="129">
        <v>4</v>
      </c>
      <c r="B160" s="130"/>
      <c r="C160" s="56" t="s">
        <v>67</v>
      </c>
      <c r="D160" s="25" t="s">
        <v>68</v>
      </c>
      <c r="E160" s="56">
        <v>99</v>
      </c>
      <c r="F160" s="50">
        <v>3071</v>
      </c>
      <c r="G160" s="50"/>
      <c r="H160" s="50"/>
      <c r="I160" s="50">
        <v>936</v>
      </c>
      <c r="J160" s="50"/>
      <c r="K160" s="50"/>
      <c r="L160" s="51">
        <v>913</v>
      </c>
      <c r="M160" s="50"/>
      <c r="N160" s="50"/>
      <c r="O160" s="52">
        <v>1222</v>
      </c>
      <c r="P160" s="50"/>
      <c r="Q160" s="50"/>
      <c r="R160" s="131">
        <f t="shared" si="9"/>
        <v>3071</v>
      </c>
      <c r="S160" s="132"/>
      <c r="T160" s="132"/>
      <c r="U160" s="132"/>
    </row>
    <row r="161" spans="1:21" ht="15.75">
      <c r="A161" s="129">
        <v>5</v>
      </c>
      <c r="B161" s="130"/>
      <c r="C161" s="78" t="s">
        <v>24</v>
      </c>
      <c r="D161" s="56" t="s">
        <v>25</v>
      </c>
      <c r="E161" s="56">
        <v>96</v>
      </c>
      <c r="F161" s="50">
        <v>3002</v>
      </c>
      <c r="G161" s="50"/>
      <c r="H161" s="50"/>
      <c r="I161" s="51">
        <v>1319</v>
      </c>
      <c r="J161" s="50"/>
      <c r="K161" s="50"/>
      <c r="L161" s="51">
        <v>720</v>
      </c>
      <c r="M161" s="50"/>
      <c r="N161" s="50"/>
      <c r="O161" s="52">
        <v>963</v>
      </c>
      <c r="P161" s="50"/>
      <c r="Q161" s="50"/>
      <c r="R161" s="131">
        <f t="shared" si="9"/>
        <v>3002</v>
      </c>
      <c r="S161" s="132"/>
      <c r="T161" s="132"/>
      <c r="U161" s="132"/>
    </row>
    <row r="162" spans="1:21" ht="15.75">
      <c r="A162" s="129">
        <v>6</v>
      </c>
      <c r="B162" s="130"/>
      <c r="C162" s="81" t="s">
        <v>26</v>
      </c>
      <c r="D162" s="56" t="s">
        <v>23</v>
      </c>
      <c r="E162" s="56">
        <v>91</v>
      </c>
      <c r="F162" s="50">
        <v>2923</v>
      </c>
      <c r="G162" s="50"/>
      <c r="H162" s="50"/>
      <c r="I162" s="50">
        <v>1076</v>
      </c>
      <c r="J162" s="50"/>
      <c r="K162" s="50"/>
      <c r="L162" s="51">
        <v>945</v>
      </c>
      <c r="M162" s="50"/>
      <c r="N162" s="50"/>
      <c r="O162" s="52">
        <v>902</v>
      </c>
      <c r="P162" s="50"/>
      <c r="Q162" s="50"/>
      <c r="R162" s="131">
        <f t="shared" si="9"/>
        <v>2923</v>
      </c>
      <c r="S162" s="132"/>
      <c r="T162" s="132"/>
      <c r="U162" s="132"/>
    </row>
    <row r="163" spans="1:21" ht="15.75">
      <c r="A163" s="129">
        <v>7</v>
      </c>
      <c r="B163" s="130"/>
      <c r="C163" s="77" t="s">
        <v>16</v>
      </c>
      <c r="D163" s="56" t="s">
        <v>48</v>
      </c>
      <c r="E163" s="56">
        <v>84</v>
      </c>
      <c r="F163" s="50">
        <v>2793</v>
      </c>
      <c r="G163" s="50"/>
      <c r="H163" s="50"/>
      <c r="I163" s="50">
        <v>1083</v>
      </c>
      <c r="J163" s="50"/>
      <c r="K163" s="50"/>
      <c r="L163" s="51">
        <v>307</v>
      </c>
      <c r="M163" s="50"/>
      <c r="N163" s="50"/>
      <c r="O163" s="52">
        <v>1407</v>
      </c>
      <c r="P163" s="50"/>
      <c r="Q163" s="50"/>
      <c r="R163" s="131">
        <f t="shared" si="9"/>
        <v>2797</v>
      </c>
      <c r="S163" s="132"/>
      <c r="T163" s="132"/>
      <c r="U163" s="132"/>
    </row>
    <row r="164" spans="1:21" ht="15.75">
      <c r="A164" s="129">
        <v>8</v>
      </c>
      <c r="B164" s="130"/>
      <c r="C164" s="81" t="s">
        <v>18</v>
      </c>
      <c r="D164" s="56" t="s">
        <v>19</v>
      </c>
      <c r="E164" s="56">
        <v>83</v>
      </c>
      <c r="F164" s="50">
        <v>2773</v>
      </c>
      <c r="G164" s="50"/>
      <c r="H164" s="50"/>
      <c r="I164" s="51">
        <v>996</v>
      </c>
      <c r="J164" s="50"/>
      <c r="K164" s="50"/>
      <c r="L164" s="51">
        <v>893</v>
      </c>
      <c r="M164" s="50"/>
      <c r="N164" s="50"/>
      <c r="O164" s="52">
        <v>884</v>
      </c>
      <c r="P164" s="50"/>
      <c r="Q164" s="50"/>
      <c r="R164" s="131">
        <f t="shared" si="9"/>
        <v>2773</v>
      </c>
      <c r="S164" s="132"/>
      <c r="T164" s="132"/>
      <c r="U164" s="132"/>
    </row>
    <row r="165" spans="1:21" ht="15.75">
      <c r="A165" s="129">
        <v>9</v>
      </c>
      <c r="B165" s="130"/>
      <c r="C165" s="56" t="s">
        <v>78</v>
      </c>
      <c r="D165" s="56" t="s">
        <v>19</v>
      </c>
      <c r="E165" s="56">
        <v>80</v>
      </c>
      <c r="F165" s="50">
        <v>2730</v>
      </c>
      <c r="G165" s="50"/>
      <c r="H165" s="50"/>
      <c r="I165" s="50">
        <v>1474</v>
      </c>
      <c r="J165" s="50"/>
      <c r="K165" s="50"/>
      <c r="L165" s="51">
        <v>1031</v>
      </c>
      <c r="M165" s="50"/>
      <c r="N165" s="50"/>
      <c r="O165" s="52">
        <v>225</v>
      </c>
      <c r="P165" s="50"/>
      <c r="Q165" s="50"/>
      <c r="R165" s="131">
        <f t="shared" si="9"/>
        <v>2730</v>
      </c>
      <c r="S165" s="132"/>
      <c r="T165" s="132"/>
      <c r="U165" s="132"/>
    </row>
    <row r="166" spans="1:21" ht="15.75">
      <c r="A166" s="129">
        <v>10</v>
      </c>
      <c r="B166" s="130"/>
      <c r="C166" s="81" t="s">
        <v>80</v>
      </c>
      <c r="D166" s="56" t="s">
        <v>81</v>
      </c>
      <c r="E166" s="56">
        <v>79</v>
      </c>
      <c r="F166" s="50">
        <v>2723</v>
      </c>
      <c r="G166" s="50"/>
      <c r="H166" s="50"/>
      <c r="I166" s="50">
        <v>833</v>
      </c>
      <c r="J166" s="50"/>
      <c r="K166" s="50"/>
      <c r="L166" s="51">
        <v>806</v>
      </c>
      <c r="M166" s="50"/>
      <c r="N166" s="50"/>
      <c r="O166" s="52">
        <v>1084</v>
      </c>
      <c r="P166" s="50"/>
      <c r="Q166" s="50"/>
      <c r="R166" s="131">
        <f t="shared" si="9"/>
        <v>2723</v>
      </c>
      <c r="S166" s="132"/>
      <c r="T166" s="132"/>
      <c r="U166" s="132"/>
    </row>
    <row r="167" spans="1:21" ht="15.75">
      <c r="A167" s="129">
        <v>11</v>
      </c>
      <c r="B167" s="134"/>
      <c r="C167" s="25" t="s">
        <v>82</v>
      </c>
      <c r="D167" s="25" t="s">
        <v>68</v>
      </c>
      <c r="E167" s="56">
        <v>78</v>
      </c>
      <c r="F167" s="50">
        <v>2707</v>
      </c>
      <c r="G167" s="50"/>
      <c r="H167" s="50"/>
      <c r="I167" s="50">
        <v>684</v>
      </c>
      <c r="J167" s="50"/>
      <c r="K167" s="50"/>
      <c r="L167" s="51">
        <v>1206</v>
      </c>
      <c r="M167" s="50"/>
      <c r="N167" s="50"/>
      <c r="O167" s="52">
        <v>817</v>
      </c>
      <c r="P167" s="50"/>
      <c r="Q167" s="50"/>
      <c r="R167" s="131">
        <f t="shared" si="9"/>
        <v>2707</v>
      </c>
      <c r="S167" s="132"/>
      <c r="T167" s="132"/>
      <c r="U167" s="132"/>
    </row>
    <row r="168" spans="1:21" ht="15.75">
      <c r="A168" s="129">
        <v>12</v>
      </c>
      <c r="B168" s="135"/>
      <c r="C168" s="25" t="s">
        <v>53</v>
      </c>
      <c r="D168" s="54" t="s">
        <v>1</v>
      </c>
      <c r="E168" s="56">
        <v>77</v>
      </c>
      <c r="F168" s="50">
        <v>2705</v>
      </c>
      <c r="G168" s="50"/>
      <c r="H168" s="50"/>
      <c r="I168" s="50">
        <v>857</v>
      </c>
      <c r="J168" s="50"/>
      <c r="K168" s="50"/>
      <c r="L168" s="50">
        <v>1113</v>
      </c>
      <c r="M168" s="50"/>
      <c r="N168" s="50"/>
      <c r="O168" s="50">
        <v>735</v>
      </c>
      <c r="P168" s="50"/>
      <c r="Q168" s="50"/>
      <c r="R168" s="131">
        <f t="shared" si="9"/>
        <v>2705</v>
      </c>
      <c r="S168" s="132"/>
      <c r="T168" s="132"/>
      <c r="U168" s="132"/>
    </row>
    <row r="169" spans="1:21" ht="15.75">
      <c r="A169" s="129">
        <v>13</v>
      </c>
      <c r="B169" s="130"/>
      <c r="C169" s="56" t="s">
        <v>42</v>
      </c>
      <c r="D169" s="56" t="s">
        <v>1</v>
      </c>
      <c r="E169" s="56">
        <v>74</v>
      </c>
      <c r="F169" s="50">
        <v>2667</v>
      </c>
      <c r="G169" s="50"/>
      <c r="H169" s="50"/>
      <c r="I169" s="51">
        <v>1438</v>
      </c>
      <c r="J169" s="50"/>
      <c r="K169" s="50"/>
      <c r="L169" s="51">
        <v>696</v>
      </c>
      <c r="M169" s="50"/>
      <c r="N169" s="50"/>
      <c r="O169" s="52">
        <v>533</v>
      </c>
      <c r="P169" s="50"/>
      <c r="Q169" s="50"/>
      <c r="R169" s="131">
        <f t="shared" si="9"/>
        <v>2667</v>
      </c>
      <c r="S169" s="132"/>
      <c r="T169" s="132"/>
      <c r="U169" s="132"/>
    </row>
    <row r="170" spans="1:21" ht="15.75">
      <c r="A170" s="129">
        <v>14</v>
      </c>
      <c r="B170" s="134"/>
      <c r="C170" s="31" t="s">
        <v>83</v>
      </c>
      <c r="D170" s="56" t="s">
        <v>48</v>
      </c>
      <c r="E170" s="56">
        <v>73</v>
      </c>
      <c r="F170" s="50">
        <v>2663</v>
      </c>
      <c r="G170" s="50"/>
      <c r="H170" s="50"/>
      <c r="I170" s="50">
        <v>513</v>
      </c>
      <c r="J170" s="50"/>
      <c r="K170" s="50"/>
      <c r="L170" s="50">
        <v>1054</v>
      </c>
      <c r="M170" s="50"/>
      <c r="N170" s="50"/>
      <c r="O170" s="50">
        <v>1096</v>
      </c>
      <c r="P170" s="50"/>
      <c r="Q170" s="50"/>
      <c r="R170" s="131">
        <f t="shared" si="9"/>
        <v>2663</v>
      </c>
      <c r="S170" s="132"/>
      <c r="T170" s="132"/>
      <c r="U170" s="132"/>
    </row>
    <row r="171" spans="1:21" ht="15.75">
      <c r="A171" s="129">
        <v>15</v>
      </c>
      <c r="B171" s="130"/>
      <c r="C171" s="56" t="s">
        <v>84</v>
      </c>
      <c r="D171" s="25" t="s">
        <v>15</v>
      </c>
      <c r="E171" s="56">
        <v>70</v>
      </c>
      <c r="F171" s="50">
        <v>2635</v>
      </c>
      <c r="G171" s="50"/>
      <c r="H171" s="50"/>
      <c r="I171" s="51">
        <v>605</v>
      </c>
      <c r="J171" s="50"/>
      <c r="K171" s="50"/>
      <c r="L171" s="51">
        <v>951</v>
      </c>
      <c r="M171" s="50"/>
      <c r="N171" s="50"/>
      <c r="O171" s="52">
        <v>1079</v>
      </c>
      <c r="P171" s="50"/>
      <c r="Q171" s="50"/>
      <c r="R171" s="131">
        <f t="shared" si="9"/>
        <v>2635</v>
      </c>
      <c r="S171" s="132"/>
      <c r="T171" s="132"/>
      <c r="U171" s="132"/>
    </row>
    <row r="172" spans="1:21" ht="15.75">
      <c r="A172" s="129">
        <v>16</v>
      </c>
      <c r="B172" s="130"/>
      <c r="C172" s="57" t="s">
        <v>85</v>
      </c>
      <c r="D172" s="24" t="s">
        <v>52</v>
      </c>
      <c r="E172" s="56">
        <v>69</v>
      </c>
      <c r="F172" s="50">
        <v>2612</v>
      </c>
      <c r="G172" s="50"/>
      <c r="H172" s="50"/>
      <c r="I172" s="50">
        <v>105</v>
      </c>
      <c r="J172" s="50"/>
      <c r="K172" s="50"/>
      <c r="L172" s="51">
        <v>1049</v>
      </c>
      <c r="M172" s="50"/>
      <c r="N172" s="50"/>
      <c r="O172" s="52">
        <v>1458</v>
      </c>
      <c r="P172" s="50"/>
      <c r="Q172" s="50"/>
      <c r="R172" s="131">
        <f t="shared" si="9"/>
        <v>2612</v>
      </c>
      <c r="S172" s="132"/>
      <c r="T172" s="132"/>
      <c r="U172" s="132"/>
    </row>
    <row r="173" spans="1:21" ht="16.5">
      <c r="A173" s="129">
        <v>17</v>
      </c>
      <c r="B173" s="130"/>
      <c r="C173" s="133" t="s">
        <v>86</v>
      </c>
      <c r="D173" s="133" t="s">
        <v>60</v>
      </c>
      <c r="E173" s="56">
        <v>68</v>
      </c>
      <c r="F173" s="50">
        <v>2611</v>
      </c>
      <c r="G173" s="50"/>
      <c r="H173" s="50"/>
      <c r="I173" s="50">
        <v>711</v>
      </c>
      <c r="J173" s="50"/>
      <c r="K173" s="50"/>
      <c r="L173" s="51">
        <v>923</v>
      </c>
      <c r="M173" s="50"/>
      <c r="N173" s="50"/>
      <c r="O173" s="52">
        <v>977</v>
      </c>
      <c r="P173" s="50"/>
      <c r="Q173" s="50"/>
      <c r="R173" s="131">
        <f t="shared" si="9"/>
        <v>2611</v>
      </c>
      <c r="S173" s="132"/>
      <c r="T173" s="132"/>
      <c r="U173" s="132"/>
    </row>
    <row r="174" spans="1:21" ht="15.75">
      <c r="A174" s="129">
        <v>18</v>
      </c>
      <c r="B174" s="130"/>
      <c r="C174" s="56" t="s">
        <v>14</v>
      </c>
      <c r="D174" s="25" t="s">
        <v>15</v>
      </c>
      <c r="E174" s="56">
        <v>65</v>
      </c>
      <c r="F174" s="50">
        <v>2597</v>
      </c>
      <c r="G174" s="50"/>
      <c r="H174" s="50"/>
      <c r="I174" s="50">
        <v>1135</v>
      </c>
      <c r="J174" s="50"/>
      <c r="K174" s="50"/>
      <c r="L174" s="51">
        <v>325</v>
      </c>
      <c r="M174" s="50"/>
      <c r="N174" s="50"/>
      <c r="O174" s="52">
        <v>1137</v>
      </c>
      <c r="P174" s="50"/>
      <c r="Q174" s="50"/>
      <c r="R174" s="131">
        <f t="shared" si="9"/>
        <v>2597</v>
      </c>
      <c r="S174" s="132"/>
      <c r="T174" s="132"/>
      <c r="U174" s="132"/>
    </row>
    <row r="175" spans="1:21" ht="15.75">
      <c r="A175" s="129">
        <v>19</v>
      </c>
      <c r="B175" s="130"/>
      <c r="C175" s="78" t="s">
        <v>43</v>
      </c>
      <c r="D175" s="56" t="s">
        <v>11</v>
      </c>
      <c r="E175" s="56">
        <v>64</v>
      </c>
      <c r="F175" s="50">
        <v>2575</v>
      </c>
      <c r="G175" s="50"/>
      <c r="H175" s="50"/>
      <c r="I175" s="51">
        <v>959</v>
      </c>
      <c r="J175" s="50"/>
      <c r="K175" s="50"/>
      <c r="L175" s="51">
        <v>831</v>
      </c>
      <c r="M175" s="50"/>
      <c r="N175" s="50"/>
      <c r="O175" s="52">
        <v>785</v>
      </c>
      <c r="P175" s="50"/>
      <c r="Q175" s="50"/>
      <c r="R175" s="131">
        <f t="shared" si="9"/>
        <v>2575</v>
      </c>
      <c r="S175" s="132"/>
      <c r="T175" s="132"/>
      <c r="U175" s="132"/>
    </row>
    <row r="176" spans="1:21" ht="15.75">
      <c r="A176" s="129">
        <v>20</v>
      </c>
      <c r="B176" s="130"/>
      <c r="C176" s="78" t="s">
        <v>56</v>
      </c>
      <c r="D176" s="56" t="s">
        <v>11</v>
      </c>
      <c r="E176" s="56">
        <v>61</v>
      </c>
      <c r="F176" s="50">
        <v>2535</v>
      </c>
      <c r="G176" s="50"/>
      <c r="H176" s="50"/>
      <c r="I176" s="50">
        <v>734</v>
      </c>
      <c r="J176" s="50"/>
      <c r="K176" s="50"/>
      <c r="L176" s="51">
        <v>1002</v>
      </c>
      <c r="M176" s="50"/>
      <c r="N176" s="50"/>
      <c r="O176" s="52">
        <v>799</v>
      </c>
      <c r="P176" s="50"/>
      <c r="Q176" s="50"/>
      <c r="R176" s="131">
        <f t="shared" si="9"/>
        <v>2535</v>
      </c>
      <c r="S176" s="132"/>
      <c r="T176" s="132"/>
      <c r="U176" s="132"/>
    </row>
    <row r="177" spans="1:21" ht="15.75">
      <c r="A177" s="129">
        <v>21</v>
      </c>
      <c r="B177" s="130"/>
      <c r="C177" s="55" t="s">
        <v>88</v>
      </c>
      <c r="D177" s="24" t="s">
        <v>52</v>
      </c>
      <c r="E177" s="50">
        <v>60</v>
      </c>
      <c r="F177" s="50">
        <v>2507</v>
      </c>
      <c r="G177" s="50"/>
      <c r="H177" s="50"/>
      <c r="I177" s="51">
        <v>620</v>
      </c>
      <c r="J177" s="50"/>
      <c r="K177" s="50"/>
      <c r="L177" s="51">
        <v>1263</v>
      </c>
      <c r="M177" s="50"/>
      <c r="N177" s="50"/>
      <c r="O177" s="52">
        <v>624</v>
      </c>
      <c r="P177" s="50"/>
      <c r="Q177" s="50"/>
      <c r="R177" s="131">
        <f t="shared" si="9"/>
        <v>2507</v>
      </c>
      <c r="S177" s="132"/>
      <c r="T177" s="132"/>
      <c r="U177" s="132"/>
    </row>
    <row r="178" spans="1:21" ht="15.75">
      <c r="A178" s="129">
        <v>22</v>
      </c>
      <c r="B178" s="130"/>
      <c r="C178" s="56" t="s">
        <v>94</v>
      </c>
      <c r="D178" s="56" t="s">
        <v>19</v>
      </c>
      <c r="E178" s="50">
        <v>58</v>
      </c>
      <c r="F178" s="50">
        <v>2499</v>
      </c>
      <c r="G178" s="50"/>
      <c r="H178" s="50"/>
      <c r="I178" s="50">
        <v>1179</v>
      </c>
      <c r="J178" s="50"/>
      <c r="K178" s="50"/>
      <c r="L178" s="50">
        <v>400</v>
      </c>
      <c r="M178" s="50"/>
      <c r="N178" s="50"/>
      <c r="O178" s="50">
        <v>920</v>
      </c>
      <c r="P178" s="50"/>
      <c r="Q178" s="50"/>
      <c r="R178" s="131">
        <f t="shared" si="9"/>
        <v>2499</v>
      </c>
      <c r="S178" s="132"/>
      <c r="T178" s="132"/>
      <c r="U178" s="132"/>
    </row>
    <row r="179" spans="1:21" ht="15.75">
      <c r="A179" s="129">
        <v>23</v>
      </c>
      <c r="B179" s="134"/>
      <c r="C179" s="81" t="s">
        <v>28</v>
      </c>
      <c r="D179" s="56" t="s">
        <v>23</v>
      </c>
      <c r="E179" s="50">
        <v>58</v>
      </c>
      <c r="F179" s="50">
        <v>2474</v>
      </c>
      <c r="G179" s="50"/>
      <c r="H179" s="50"/>
      <c r="I179" s="50">
        <v>522</v>
      </c>
      <c r="J179" s="50"/>
      <c r="K179" s="50"/>
      <c r="L179" s="50">
        <v>1156</v>
      </c>
      <c r="M179" s="50"/>
      <c r="N179" s="50"/>
      <c r="O179" s="50">
        <v>796</v>
      </c>
      <c r="P179" s="50"/>
      <c r="Q179" s="50"/>
      <c r="R179" s="131">
        <f t="shared" si="9"/>
        <v>2474</v>
      </c>
      <c r="S179" s="132"/>
      <c r="T179" s="132"/>
      <c r="U179" s="132"/>
    </row>
    <row r="180" spans="1:21" ht="15.75">
      <c r="A180" s="129">
        <v>24</v>
      </c>
      <c r="B180" s="130"/>
      <c r="C180" s="24" t="s">
        <v>12</v>
      </c>
      <c r="D180" s="24" t="s">
        <v>13</v>
      </c>
      <c r="E180" s="50">
        <v>54</v>
      </c>
      <c r="F180" s="50">
        <v>2364</v>
      </c>
      <c r="G180" s="50"/>
      <c r="H180" s="50"/>
      <c r="I180" s="50">
        <v>743</v>
      </c>
      <c r="J180" s="50"/>
      <c r="K180" s="50"/>
      <c r="L180" s="51">
        <v>672</v>
      </c>
      <c r="M180" s="50"/>
      <c r="N180" s="50"/>
      <c r="O180" s="52">
        <v>949</v>
      </c>
      <c r="P180" s="50"/>
      <c r="Q180" s="50"/>
      <c r="R180" s="131">
        <f t="shared" si="9"/>
        <v>2364</v>
      </c>
      <c r="S180" s="132"/>
      <c r="T180" s="132"/>
      <c r="U180" s="132"/>
    </row>
    <row r="181" spans="1:21" ht="15.75">
      <c r="A181" s="129">
        <v>25</v>
      </c>
      <c r="B181" s="134"/>
      <c r="C181" s="57" t="s">
        <v>95</v>
      </c>
      <c r="D181" s="24" t="s">
        <v>1</v>
      </c>
      <c r="E181" s="50">
        <v>54</v>
      </c>
      <c r="F181" s="50">
        <v>2338</v>
      </c>
      <c r="G181" s="50"/>
      <c r="H181" s="50"/>
      <c r="I181" s="50">
        <v>508</v>
      </c>
      <c r="J181" s="50"/>
      <c r="K181" s="50"/>
      <c r="L181" s="51">
        <v>918</v>
      </c>
      <c r="M181" s="50"/>
      <c r="N181" s="50"/>
      <c r="O181" s="52">
        <v>912</v>
      </c>
      <c r="P181" s="50"/>
      <c r="Q181" s="50"/>
      <c r="R181" s="131">
        <f t="shared" si="9"/>
        <v>2338</v>
      </c>
      <c r="S181" s="132"/>
      <c r="T181" s="132"/>
      <c r="U181" s="132"/>
    </row>
    <row r="182" spans="1:21" ht="15.75">
      <c r="A182" s="129">
        <v>26</v>
      </c>
      <c r="B182" s="130"/>
      <c r="C182" s="57" t="s">
        <v>96</v>
      </c>
      <c r="D182" s="24" t="s">
        <v>52</v>
      </c>
      <c r="E182" s="50">
        <v>54</v>
      </c>
      <c r="F182" s="50">
        <v>2324</v>
      </c>
      <c r="G182" s="50"/>
      <c r="H182" s="50"/>
      <c r="I182" s="50">
        <v>785</v>
      </c>
      <c r="J182" s="50"/>
      <c r="K182" s="50"/>
      <c r="L182" s="50">
        <v>1017</v>
      </c>
      <c r="M182" s="50"/>
      <c r="N182" s="50"/>
      <c r="O182" s="50">
        <v>522</v>
      </c>
      <c r="P182" s="50"/>
      <c r="Q182" s="50"/>
      <c r="R182" s="131">
        <f t="shared" si="9"/>
        <v>2324</v>
      </c>
      <c r="S182" s="132"/>
      <c r="T182" s="132"/>
      <c r="U182" s="132"/>
    </row>
    <row r="183" spans="1:21" ht="15.75">
      <c r="A183" s="129">
        <v>27</v>
      </c>
      <c r="B183" s="134"/>
      <c r="C183" s="84" t="s">
        <v>22</v>
      </c>
      <c r="D183" s="56" t="s">
        <v>23</v>
      </c>
      <c r="E183" s="50">
        <v>50</v>
      </c>
      <c r="F183" s="50">
        <v>2290</v>
      </c>
      <c r="G183" s="50"/>
      <c r="H183" s="50"/>
      <c r="I183" s="51">
        <v>908</v>
      </c>
      <c r="J183" s="50"/>
      <c r="K183" s="50"/>
      <c r="L183" s="51">
        <v>672</v>
      </c>
      <c r="M183" s="50"/>
      <c r="N183" s="50"/>
      <c r="O183" s="52">
        <v>710</v>
      </c>
      <c r="P183" s="50"/>
      <c r="Q183" s="50"/>
      <c r="R183" s="131">
        <f t="shared" si="9"/>
        <v>2290</v>
      </c>
      <c r="S183" s="132"/>
      <c r="T183" s="132"/>
      <c r="U183" s="132"/>
    </row>
    <row r="184" spans="1:21" ht="15.75">
      <c r="A184" s="129">
        <v>28</v>
      </c>
      <c r="B184" s="130"/>
      <c r="C184" s="78" t="s">
        <v>32</v>
      </c>
      <c r="D184" s="56" t="s">
        <v>11</v>
      </c>
      <c r="E184" s="50">
        <v>50</v>
      </c>
      <c r="F184" s="50">
        <v>2253</v>
      </c>
      <c r="G184" s="50"/>
      <c r="H184" s="50"/>
      <c r="I184" s="50">
        <v>594</v>
      </c>
      <c r="J184" s="50"/>
      <c r="K184" s="50"/>
      <c r="L184" s="51">
        <v>790</v>
      </c>
      <c r="M184" s="50"/>
      <c r="N184" s="50"/>
      <c r="O184" s="52">
        <v>871</v>
      </c>
      <c r="P184" s="50"/>
      <c r="Q184" s="50"/>
      <c r="R184" s="131">
        <f t="shared" si="9"/>
        <v>2255</v>
      </c>
      <c r="S184" s="132"/>
      <c r="T184" s="132"/>
      <c r="U184" s="132"/>
    </row>
    <row r="185" spans="1:21" ht="16.5">
      <c r="A185" s="129">
        <v>29</v>
      </c>
      <c r="B185" s="130"/>
      <c r="C185" s="133" t="s">
        <v>101</v>
      </c>
      <c r="D185" s="133" t="s">
        <v>60</v>
      </c>
      <c r="E185" s="50">
        <v>48</v>
      </c>
      <c r="F185" s="50">
        <v>2220</v>
      </c>
      <c r="G185" s="50"/>
      <c r="H185" s="50"/>
      <c r="I185" s="50">
        <v>697</v>
      </c>
      <c r="J185" s="50"/>
      <c r="K185" s="50"/>
      <c r="L185" s="51">
        <v>715</v>
      </c>
      <c r="M185" s="50"/>
      <c r="N185" s="50"/>
      <c r="O185" s="52">
        <v>808</v>
      </c>
      <c r="P185" s="50"/>
      <c r="Q185" s="50"/>
      <c r="R185" s="131">
        <f t="shared" si="9"/>
        <v>2220</v>
      </c>
      <c r="S185" s="132"/>
      <c r="T185" s="132"/>
      <c r="U185" s="132"/>
    </row>
    <row r="186" spans="1:21" ht="15">
      <c r="A186" s="129">
        <v>30</v>
      </c>
      <c r="B186" s="136"/>
      <c r="C186" s="24" t="s">
        <v>33</v>
      </c>
      <c r="D186" s="24" t="s">
        <v>13</v>
      </c>
      <c r="E186" s="50">
        <v>48</v>
      </c>
      <c r="F186" s="50">
        <v>2218</v>
      </c>
      <c r="G186" s="50"/>
      <c r="H186" s="50"/>
      <c r="I186" s="50">
        <v>741</v>
      </c>
      <c r="J186" s="50"/>
      <c r="K186" s="50"/>
      <c r="L186" s="51">
        <v>994</v>
      </c>
      <c r="M186" s="50"/>
      <c r="N186" s="50"/>
      <c r="O186" s="52">
        <v>483</v>
      </c>
      <c r="P186" s="50"/>
      <c r="Q186" s="50"/>
      <c r="R186" s="131">
        <f t="shared" si="9"/>
        <v>2218</v>
      </c>
      <c r="S186" s="132"/>
      <c r="T186" s="132"/>
      <c r="U186" s="132"/>
    </row>
    <row r="187" spans="1:21" ht="15.75">
      <c r="A187" s="129">
        <v>31</v>
      </c>
      <c r="B187" s="130"/>
      <c r="C187" s="78" t="s">
        <v>10</v>
      </c>
      <c r="D187" s="56" t="s">
        <v>11</v>
      </c>
      <c r="E187" s="50">
        <v>48</v>
      </c>
      <c r="F187" s="50">
        <v>2210</v>
      </c>
      <c r="G187" s="50"/>
      <c r="H187" s="50"/>
      <c r="I187" s="50">
        <v>444</v>
      </c>
      <c r="J187" s="50"/>
      <c r="K187" s="50"/>
      <c r="L187" s="52">
        <v>945</v>
      </c>
      <c r="M187" s="50"/>
      <c r="N187" s="50"/>
      <c r="O187" s="52">
        <v>821</v>
      </c>
      <c r="P187" s="50"/>
      <c r="Q187" s="50"/>
      <c r="R187" s="131">
        <f t="shared" si="9"/>
        <v>2210</v>
      </c>
      <c r="S187" s="132"/>
      <c r="T187" s="132"/>
      <c r="U187" s="132"/>
    </row>
    <row r="188" spans="1:21" ht="16.5">
      <c r="A188" s="129">
        <v>32</v>
      </c>
      <c r="B188" s="130"/>
      <c r="C188" s="133" t="s">
        <v>100</v>
      </c>
      <c r="D188" s="56" t="s">
        <v>21</v>
      </c>
      <c r="E188" s="50">
        <v>48</v>
      </c>
      <c r="F188" s="50">
        <v>2207</v>
      </c>
      <c r="G188" s="50"/>
      <c r="H188" s="50"/>
      <c r="I188" s="50">
        <v>1095</v>
      </c>
      <c r="J188" s="50"/>
      <c r="K188" s="50"/>
      <c r="L188" s="51">
        <v>758</v>
      </c>
      <c r="M188" s="50"/>
      <c r="N188" s="50"/>
      <c r="O188" s="52">
        <v>354</v>
      </c>
      <c r="P188" s="50"/>
      <c r="Q188" s="50"/>
      <c r="R188" s="131">
        <f t="shared" si="9"/>
        <v>2207</v>
      </c>
      <c r="S188" s="132"/>
      <c r="T188" s="132"/>
      <c r="U188" s="132"/>
    </row>
    <row r="189" spans="1:21" ht="15.75">
      <c r="A189" s="129">
        <v>33</v>
      </c>
      <c r="B189" s="130"/>
      <c r="C189" s="57" t="s">
        <v>36</v>
      </c>
      <c r="D189" s="56" t="s">
        <v>11</v>
      </c>
      <c r="E189" s="50">
        <v>46</v>
      </c>
      <c r="F189" s="50">
        <v>2175</v>
      </c>
      <c r="G189" s="50"/>
      <c r="H189" s="50"/>
      <c r="I189" s="50">
        <v>-43</v>
      </c>
      <c r="J189" s="50"/>
      <c r="K189" s="50"/>
      <c r="L189" s="51">
        <v>682</v>
      </c>
      <c r="M189" s="50"/>
      <c r="N189" s="50"/>
      <c r="O189" s="52">
        <v>1536</v>
      </c>
      <c r="P189" s="50"/>
      <c r="Q189" s="50"/>
      <c r="R189" s="131">
        <f t="shared" si="9"/>
        <v>2175</v>
      </c>
      <c r="S189" s="132"/>
      <c r="T189" s="132"/>
      <c r="U189" s="132"/>
    </row>
    <row r="190" spans="1:21" ht="15.75">
      <c r="A190" s="129">
        <v>34</v>
      </c>
      <c r="B190" s="130"/>
      <c r="C190" s="78" t="s">
        <v>20</v>
      </c>
      <c r="D190" s="56" t="s">
        <v>21</v>
      </c>
      <c r="E190" s="50">
        <v>46</v>
      </c>
      <c r="F190" s="50">
        <v>2167</v>
      </c>
      <c r="G190" s="50"/>
      <c r="H190" s="50"/>
      <c r="I190" s="50">
        <v>535</v>
      </c>
      <c r="J190" s="50"/>
      <c r="K190" s="50"/>
      <c r="L190" s="51">
        <v>638</v>
      </c>
      <c r="M190" s="50"/>
      <c r="N190" s="50"/>
      <c r="O190" s="52">
        <v>994</v>
      </c>
      <c r="P190" s="50"/>
      <c r="Q190" s="50"/>
      <c r="R190" s="131">
        <f t="shared" si="9"/>
        <v>2167</v>
      </c>
      <c r="S190" s="132"/>
      <c r="T190" s="132"/>
      <c r="U190" s="132"/>
    </row>
    <row r="191" spans="1:21" ht="15.75">
      <c r="A191" s="129">
        <v>35</v>
      </c>
      <c r="B191" s="130"/>
      <c r="C191" s="56" t="s">
        <v>63</v>
      </c>
      <c r="D191" s="56" t="s">
        <v>11</v>
      </c>
      <c r="E191" s="50">
        <v>44</v>
      </c>
      <c r="F191" s="50">
        <v>2131</v>
      </c>
      <c r="G191" s="50"/>
      <c r="H191" s="50"/>
      <c r="I191" s="50">
        <v>721</v>
      </c>
      <c r="J191" s="50"/>
      <c r="K191" s="50"/>
      <c r="L191" s="51">
        <v>844</v>
      </c>
      <c r="M191" s="50"/>
      <c r="N191" s="50"/>
      <c r="O191" s="52">
        <v>566</v>
      </c>
      <c r="P191" s="50"/>
      <c r="Q191" s="50"/>
      <c r="R191" s="131">
        <f t="shared" si="9"/>
        <v>2131</v>
      </c>
      <c r="S191" s="132"/>
      <c r="T191" s="132"/>
      <c r="U191" s="132"/>
    </row>
    <row r="192" spans="1:21" ht="15.75">
      <c r="A192" s="129">
        <v>36</v>
      </c>
      <c r="B192" s="130"/>
      <c r="C192" s="24" t="s">
        <v>108</v>
      </c>
      <c r="D192" s="24" t="s">
        <v>92</v>
      </c>
      <c r="E192" s="50">
        <v>42</v>
      </c>
      <c r="F192" s="50">
        <v>2083</v>
      </c>
      <c r="G192" s="50"/>
      <c r="H192" s="50"/>
      <c r="I192" s="51">
        <v>958</v>
      </c>
      <c r="J192" s="50"/>
      <c r="K192" s="50"/>
      <c r="L192" s="51">
        <v>-51</v>
      </c>
      <c r="M192" s="50"/>
      <c r="N192" s="50"/>
      <c r="O192" s="52">
        <v>1176</v>
      </c>
      <c r="P192" s="50"/>
      <c r="Q192" s="50"/>
      <c r="R192" s="131">
        <f t="shared" si="9"/>
        <v>2083</v>
      </c>
      <c r="S192" s="132"/>
      <c r="T192" s="132"/>
      <c r="U192" s="132"/>
    </row>
    <row r="193" spans="1:21" ht="15.75">
      <c r="A193" s="129">
        <v>37</v>
      </c>
      <c r="B193" s="130"/>
      <c r="C193" s="78" t="s">
        <v>40</v>
      </c>
      <c r="D193" s="56" t="s">
        <v>41</v>
      </c>
      <c r="E193" s="50">
        <v>42</v>
      </c>
      <c r="F193" s="50">
        <v>2069</v>
      </c>
      <c r="G193" s="50"/>
      <c r="H193" s="50"/>
      <c r="I193" s="50">
        <v>560</v>
      </c>
      <c r="J193" s="50"/>
      <c r="K193" s="50"/>
      <c r="L193" s="51">
        <v>922</v>
      </c>
      <c r="M193" s="50"/>
      <c r="N193" s="50"/>
      <c r="O193" s="52">
        <v>587</v>
      </c>
      <c r="P193" s="50"/>
      <c r="Q193" s="50"/>
      <c r="R193" s="131">
        <f t="shared" si="9"/>
        <v>2069</v>
      </c>
      <c r="S193" s="132"/>
      <c r="T193" s="132"/>
      <c r="U193" s="132"/>
    </row>
    <row r="194" spans="1:21" ht="15.75">
      <c r="A194" s="129">
        <v>38</v>
      </c>
      <c r="B194" s="130"/>
      <c r="C194" s="81" t="s">
        <v>110</v>
      </c>
      <c r="D194" s="56" t="s">
        <v>81</v>
      </c>
      <c r="E194" s="50">
        <v>40</v>
      </c>
      <c r="F194" s="50">
        <v>2034</v>
      </c>
      <c r="G194" s="50"/>
      <c r="H194" s="50"/>
      <c r="I194" s="59">
        <v>1154</v>
      </c>
      <c r="J194" s="50"/>
      <c r="K194" s="50"/>
      <c r="L194" s="52">
        <v>174</v>
      </c>
      <c r="M194" s="50"/>
      <c r="N194" s="50"/>
      <c r="O194" s="52">
        <v>706</v>
      </c>
      <c r="P194" s="50"/>
      <c r="Q194" s="50"/>
      <c r="R194" s="131">
        <f t="shared" si="9"/>
        <v>2034</v>
      </c>
      <c r="S194" s="132"/>
      <c r="T194" s="132"/>
      <c r="U194" s="132"/>
    </row>
    <row r="195" spans="1:21" ht="15.75">
      <c r="A195" s="129">
        <v>39</v>
      </c>
      <c r="B195" s="130"/>
      <c r="C195" s="25" t="s">
        <v>109</v>
      </c>
      <c r="D195" s="25" t="s">
        <v>66</v>
      </c>
      <c r="E195" s="50">
        <v>40</v>
      </c>
      <c r="F195" s="50">
        <v>2032</v>
      </c>
      <c r="G195" s="50"/>
      <c r="H195" s="50"/>
      <c r="I195" s="50">
        <v>549</v>
      </c>
      <c r="J195" s="50"/>
      <c r="K195" s="50"/>
      <c r="L195" s="51">
        <v>486</v>
      </c>
      <c r="M195" s="50"/>
      <c r="N195" s="50"/>
      <c r="O195" s="52">
        <v>997</v>
      </c>
      <c r="P195" s="50"/>
      <c r="Q195" s="50"/>
      <c r="R195" s="131">
        <f t="shared" si="9"/>
        <v>2032</v>
      </c>
      <c r="S195" s="132"/>
      <c r="T195" s="132"/>
      <c r="U195" s="132"/>
    </row>
    <row r="196" spans="1:21" ht="15">
      <c r="A196" s="129">
        <v>40</v>
      </c>
      <c r="B196" s="136"/>
      <c r="C196" s="24" t="s">
        <v>111</v>
      </c>
      <c r="D196" s="24" t="s">
        <v>92</v>
      </c>
      <c r="E196" s="50">
        <v>40</v>
      </c>
      <c r="F196" s="50">
        <v>2007</v>
      </c>
      <c r="G196" s="50"/>
      <c r="H196" s="50"/>
      <c r="I196" s="51">
        <v>919</v>
      </c>
      <c r="J196" s="50"/>
      <c r="K196" s="50"/>
      <c r="L196" s="51">
        <v>672</v>
      </c>
      <c r="M196" s="50"/>
      <c r="N196" s="50"/>
      <c r="O196" s="52">
        <v>416</v>
      </c>
      <c r="P196" s="50"/>
      <c r="Q196" s="50"/>
      <c r="R196" s="131">
        <f t="shared" si="9"/>
        <v>2007</v>
      </c>
      <c r="S196" s="132"/>
      <c r="T196" s="132"/>
      <c r="U196" s="132"/>
    </row>
    <row r="197" spans="1:21" ht="15.75">
      <c r="A197" s="129">
        <v>41</v>
      </c>
      <c r="B197" s="130"/>
      <c r="C197" s="78" t="s">
        <v>75</v>
      </c>
      <c r="D197" s="56" t="s">
        <v>41</v>
      </c>
      <c r="E197" s="50">
        <v>38</v>
      </c>
      <c r="F197" s="50">
        <v>1994</v>
      </c>
      <c r="G197" s="50"/>
      <c r="H197" s="50"/>
      <c r="I197" s="50">
        <v>678</v>
      </c>
      <c r="J197" s="50"/>
      <c r="K197" s="50"/>
      <c r="L197" s="51">
        <v>643</v>
      </c>
      <c r="M197" s="50"/>
      <c r="N197" s="50"/>
      <c r="O197" s="52">
        <v>673</v>
      </c>
      <c r="P197" s="50"/>
      <c r="Q197" s="50"/>
      <c r="R197" s="131">
        <f t="shared" si="9"/>
        <v>1994</v>
      </c>
      <c r="S197" s="132"/>
      <c r="T197" s="132"/>
      <c r="U197" s="132"/>
    </row>
    <row r="198" spans="1:21" ht="15.75">
      <c r="A198" s="129">
        <v>42</v>
      </c>
      <c r="B198" s="134"/>
      <c r="C198" s="31" t="s">
        <v>45</v>
      </c>
      <c r="D198" s="56" t="s">
        <v>48</v>
      </c>
      <c r="E198" s="50">
        <v>38</v>
      </c>
      <c r="F198" s="50">
        <v>1971</v>
      </c>
      <c r="G198" s="50"/>
      <c r="H198" s="50"/>
      <c r="I198" s="51">
        <v>1091</v>
      </c>
      <c r="J198" s="50"/>
      <c r="K198" s="50"/>
      <c r="L198" s="51">
        <v>690</v>
      </c>
      <c r="M198" s="50"/>
      <c r="N198" s="50"/>
      <c r="O198" s="52">
        <v>190</v>
      </c>
      <c r="P198" s="50"/>
      <c r="Q198" s="50"/>
      <c r="R198" s="131">
        <f t="shared" si="9"/>
        <v>1971</v>
      </c>
      <c r="S198" s="132"/>
      <c r="T198" s="132"/>
      <c r="U198" s="132"/>
    </row>
    <row r="199" spans="1:21" ht="15">
      <c r="A199" s="129">
        <v>43</v>
      </c>
      <c r="B199" s="136"/>
      <c r="C199" s="84" t="s">
        <v>31</v>
      </c>
      <c r="D199" s="56" t="s">
        <v>19</v>
      </c>
      <c r="E199" s="50">
        <v>38</v>
      </c>
      <c r="F199" s="50">
        <v>1970</v>
      </c>
      <c r="G199" s="50"/>
      <c r="H199" s="50"/>
      <c r="I199" s="50">
        <v>182</v>
      </c>
      <c r="J199" s="50"/>
      <c r="K199" s="50"/>
      <c r="L199" s="51">
        <v>902</v>
      </c>
      <c r="M199" s="50"/>
      <c r="N199" s="50"/>
      <c r="O199" s="52">
        <v>886</v>
      </c>
      <c r="P199" s="50"/>
      <c r="Q199" s="50"/>
      <c r="R199" s="131">
        <f t="shared" si="9"/>
        <v>1970</v>
      </c>
      <c r="S199" s="132"/>
      <c r="T199" s="132"/>
      <c r="U199" s="132"/>
    </row>
    <row r="200" spans="1:21" ht="15.75">
      <c r="A200" s="129">
        <v>44</v>
      </c>
      <c r="B200" s="130"/>
      <c r="C200" s="10" t="s">
        <v>112</v>
      </c>
      <c r="D200" s="56" t="s">
        <v>1</v>
      </c>
      <c r="E200" s="50">
        <v>38</v>
      </c>
      <c r="F200" s="50">
        <v>1956</v>
      </c>
      <c r="G200" s="50"/>
      <c r="H200" s="50"/>
      <c r="I200" s="50">
        <v>359</v>
      </c>
      <c r="J200" s="50"/>
      <c r="K200" s="50"/>
      <c r="L200" s="51">
        <v>660</v>
      </c>
      <c r="M200" s="50"/>
      <c r="N200" s="50"/>
      <c r="O200" s="52">
        <v>937</v>
      </c>
      <c r="P200" s="50"/>
      <c r="Q200" s="50"/>
      <c r="R200" s="131">
        <f t="shared" si="9"/>
        <v>1956</v>
      </c>
      <c r="S200" s="132"/>
      <c r="T200" s="132"/>
      <c r="U200" s="132"/>
    </row>
    <row r="201" spans="1:21" ht="15.75">
      <c r="A201" s="129">
        <v>45</v>
      </c>
      <c r="B201" s="130"/>
      <c r="C201" s="24" t="s">
        <v>46</v>
      </c>
      <c r="D201" s="24" t="s">
        <v>13</v>
      </c>
      <c r="E201" s="50">
        <v>36</v>
      </c>
      <c r="F201" s="50">
        <v>1943</v>
      </c>
      <c r="G201" s="50"/>
      <c r="H201" s="50"/>
      <c r="I201" s="51">
        <v>487</v>
      </c>
      <c r="J201" s="50"/>
      <c r="K201" s="50"/>
      <c r="L201" s="51">
        <v>677</v>
      </c>
      <c r="M201" s="50"/>
      <c r="N201" s="50"/>
      <c r="O201" s="52">
        <v>779</v>
      </c>
      <c r="P201" s="50"/>
      <c r="Q201" s="50"/>
      <c r="R201" s="131">
        <f t="shared" si="9"/>
        <v>1943</v>
      </c>
      <c r="S201" s="132"/>
      <c r="T201" s="132"/>
      <c r="U201" s="132"/>
    </row>
    <row r="202" spans="1:21" ht="15.75">
      <c r="A202" s="129">
        <v>46</v>
      </c>
      <c r="B202" s="134"/>
      <c r="C202" s="56" t="s">
        <v>38</v>
      </c>
      <c r="D202" s="56" t="s">
        <v>23</v>
      </c>
      <c r="E202" s="50">
        <v>36</v>
      </c>
      <c r="F202" s="50">
        <v>1938</v>
      </c>
      <c r="G202" s="50"/>
      <c r="H202" s="50"/>
      <c r="I202" s="51">
        <v>838</v>
      </c>
      <c r="J202" s="50"/>
      <c r="K202" s="50"/>
      <c r="L202" s="51">
        <v>405</v>
      </c>
      <c r="M202" s="50"/>
      <c r="N202" s="50"/>
      <c r="O202" s="52">
        <v>695</v>
      </c>
      <c r="P202" s="50"/>
      <c r="Q202" s="50"/>
      <c r="R202" s="131">
        <f t="shared" si="9"/>
        <v>1938</v>
      </c>
      <c r="S202" s="132"/>
      <c r="T202" s="132"/>
      <c r="U202" s="132"/>
    </row>
    <row r="203" spans="1:21" ht="15">
      <c r="A203" s="129">
        <v>47</v>
      </c>
      <c r="B203" s="136"/>
      <c r="C203" s="78" t="s">
        <v>35</v>
      </c>
      <c r="D203" s="56" t="s">
        <v>13</v>
      </c>
      <c r="E203" s="179">
        <v>36</v>
      </c>
      <c r="F203" s="50">
        <v>1930</v>
      </c>
      <c r="G203" s="50"/>
      <c r="H203" s="50"/>
      <c r="I203" s="51">
        <v>802</v>
      </c>
      <c r="J203" s="50"/>
      <c r="K203" s="50"/>
      <c r="L203" s="51">
        <v>612</v>
      </c>
      <c r="M203" s="50"/>
      <c r="N203" s="50"/>
      <c r="O203" s="52">
        <v>516</v>
      </c>
      <c r="P203" s="50"/>
      <c r="Q203" s="50"/>
      <c r="R203" s="131">
        <f t="shared" si="9"/>
        <v>1930</v>
      </c>
      <c r="S203" s="132"/>
      <c r="T203" s="132"/>
      <c r="U203" s="132"/>
    </row>
    <row r="204" spans="1:21" ht="15.75">
      <c r="A204" s="129">
        <v>48</v>
      </c>
      <c r="B204" s="134"/>
      <c r="C204" s="10" t="s">
        <v>114</v>
      </c>
      <c r="D204" s="56" t="s">
        <v>25</v>
      </c>
      <c r="E204" s="50">
        <v>36</v>
      </c>
      <c r="F204" s="50">
        <v>1902</v>
      </c>
      <c r="G204" s="50"/>
      <c r="H204" s="50"/>
      <c r="I204" s="51">
        <v>374</v>
      </c>
      <c r="J204" s="50"/>
      <c r="K204" s="50"/>
      <c r="L204" s="51">
        <v>930</v>
      </c>
      <c r="M204" s="50"/>
      <c r="N204" s="50"/>
      <c r="O204" s="52">
        <v>598</v>
      </c>
      <c r="P204" s="50"/>
      <c r="Q204" s="50"/>
      <c r="R204" s="131">
        <f t="shared" si="9"/>
        <v>1902</v>
      </c>
      <c r="S204" s="132"/>
      <c r="T204" s="132"/>
      <c r="U204" s="132"/>
    </row>
    <row r="205" spans="1:21" ht="15.75">
      <c r="A205" s="129">
        <v>49</v>
      </c>
      <c r="B205" s="130"/>
      <c r="C205" s="56" t="s">
        <v>117</v>
      </c>
      <c r="D205" s="56" t="s">
        <v>21</v>
      </c>
      <c r="E205" s="50">
        <v>34</v>
      </c>
      <c r="F205" s="50">
        <v>1896</v>
      </c>
      <c r="G205" s="50"/>
      <c r="H205" s="50"/>
      <c r="I205" s="50">
        <v>663</v>
      </c>
      <c r="J205" s="50"/>
      <c r="K205" s="50"/>
      <c r="L205" s="50">
        <v>663</v>
      </c>
      <c r="M205" s="50"/>
      <c r="N205" s="50"/>
      <c r="O205" s="50">
        <v>570</v>
      </c>
      <c r="P205" s="50"/>
      <c r="Q205" s="50"/>
      <c r="R205" s="131">
        <f t="shared" si="9"/>
        <v>1896</v>
      </c>
      <c r="S205" s="132"/>
      <c r="T205" s="132"/>
      <c r="U205" s="132"/>
    </row>
    <row r="206" spans="1:21" ht="15.75">
      <c r="A206" s="129">
        <v>50</v>
      </c>
      <c r="B206" s="134"/>
      <c r="C206" s="54" t="s">
        <v>98</v>
      </c>
      <c r="D206" s="24" t="s">
        <v>1</v>
      </c>
      <c r="E206" s="50">
        <v>34</v>
      </c>
      <c r="F206" s="50">
        <v>1888</v>
      </c>
      <c r="G206" s="50"/>
      <c r="H206" s="50"/>
      <c r="I206" s="50">
        <v>394</v>
      </c>
      <c r="J206" s="50"/>
      <c r="K206" s="50"/>
      <c r="L206" s="50">
        <v>867</v>
      </c>
      <c r="M206" s="50"/>
      <c r="N206" s="50"/>
      <c r="O206" s="50">
        <v>627</v>
      </c>
      <c r="P206" s="50"/>
      <c r="Q206" s="50"/>
      <c r="R206" s="131">
        <f t="shared" si="9"/>
        <v>1888</v>
      </c>
      <c r="S206" s="132"/>
      <c r="T206" s="132"/>
      <c r="U206" s="132"/>
    </row>
    <row r="207" spans="1:21" ht="16.5">
      <c r="A207" s="129">
        <v>51</v>
      </c>
      <c r="B207" s="134"/>
      <c r="C207" s="133" t="s">
        <v>151</v>
      </c>
      <c r="D207" s="56" t="s">
        <v>21</v>
      </c>
      <c r="E207" s="50">
        <v>34</v>
      </c>
      <c r="F207" s="50">
        <v>1859</v>
      </c>
      <c r="G207" s="50"/>
      <c r="H207" s="50"/>
      <c r="I207" s="51">
        <v>754</v>
      </c>
      <c r="J207" s="50"/>
      <c r="K207" s="50"/>
      <c r="L207" s="51">
        <v>851</v>
      </c>
      <c r="M207" s="50"/>
      <c r="N207" s="50"/>
      <c r="O207" s="52">
        <v>253</v>
      </c>
      <c r="P207" s="50"/>
      <c r="Q207" s="50"/>
      <c r="R207" s="131">
        <f t="shared" si="9"/>
        <v>1858</v>
      </c>
      <c r="S207" s="132"/>
      <c r="T207" s="132"/>
      <c r="U207" s="132"/>
    </row>
    <row r="208" spans="1:21" ht="16.5">
      <c r="A208" s="129">
        <v>52</v>
      </c>
      <c r="B208" s="130"/>
      <c r="C208" s="133" t="s">
        <v>118</v>
      </c>
      <c r="D208" s="133" t="s">
        <v>60</v>
      </c>
      <c r="E208" s="50">
        <v>34</v>
      </c>
      <c r="F208" s="50">
        <v>1852</v>
      </c>
      <c r="G208" s="50"/>
      <c r="H208" s="50"/>
      <c r="I208" s="51">
        <v>812</v>
      </c>
      <c r="J208" s="50"/>
      <c r="K208" s="50"/>
      <c r="L208" s="51">
        <v>220</v>
      </c>
      <c r="M208" s="50"/>
      <c r="N208" s="50"/>
      <c r="O208" s="52">
        <v>820</v>
      </c>
      <c r="P208" s="50"/>
      <c r="Q208" s="50"/>
      <c r="R208" s="131">
        <f t="shared" si="9"/>
        <v>1852</v>
      </c>
      <c r="S208" s="132"/>
      <c r="T208" s="132"/>
      <c r="U208" s="132"/>
    </row>
    <row r="209" spans="1:21" ht="15.75">
      <c r="A209" s="129">
        <v>53</v>
      </c>
      <c r="B209" s="130"/>
      <c r="C209" s="56" t="s">
        <v>57</v>
      </c>
      <c r="D209" s="56" t="s">
        <v>25</v>
      </c>
      <c r="E209" s="50">
        <v>32</v>
      </c>
      <c r="F209" s="50">
        <v>1837</v>
      </c>
      <c r="G209" s="50"/>
      <c r="H209" s="50"/>
      <c r="I209" s="50">
        <v>604</v>
      </c>
      <c r="J209" s="50"/>
      <c r="K209" s="50"/>
      <c r="L209" s="51">
        <v>528</v>
      </c>
      <c r="M209" s="50"/>
      <c r="N209" s="50"/>
      <c r="O209" s="52">
        <v>705</v>
      </c>
      <c r="P209" s="50"/>
      <c r="Q209" s="50"/>
      <c r="R209" s="131">
        <f t="shared" si="9"/>
        <v>1837</v>
      </c>
      <c r="S209" s="132"/>
      <c r="T209" s="132"/>
      <c r="U209" s="132"/>
    </row>
    <row r="210" spans="1:21" ht="15.75">
      <c r="A210" s="129">
        <v>54</v>
      </c>
      <c r="B210" s="130"/>
      <c r="C210" s="80" t="s">
        <v>30</v>
      </c>
      <c r="D210" s="56" t="s">
        <v>23</v>
      </c>
      <c r="E210" s="50">
        <v>30</v>
      </c>
      <c r="F210" s="50">
        <v>1794</v>
      </c>
      <c r="G210" s="50"/>
      <c r="H210" s="50"/>
      <c r="I210" s="51">
        <v>666</v>
      </c>
      <c r="J210" s="50"/>
      <c r="K210" s="50"/>
      <c r="L210" s="51">
        <v>555</v>
      </c>
      <c r="M210" s="50"/>
      <c r="N210" s="50"/>
      <c r="O210" s="52">
        <v>573</v>
      </c>
      <c r="P210" s="50"/>
      <c r="Q210" s="50"/>
      <c r="R210" s="131">
        <f t="shared" si="9"/>
        <v>1794</v>
      </c>
      <c r="S210" s="132"/>
      <c r="T210" s="132"/>
      <c r="U210" s="132"/>
    </row>
    <row r="211" spans="1:21" ht="15.75">
      <c r="A211" s="129">
        <v>55</v>
      </c>
      <c r="B211" s="137"/>
      <c r="C211" s="56" t="s">
        <v>121</v>
      </c>
      <c r="D211" s="56" t="s">
        <v>1</v>
      </c>
      <c r="E211" s="50">
        <v>28</v>
      </c>
      <c r="F211" s="50">
        <v>1713</v>
      </c>
      <c r="G211" s="50"/>
      <c r="H211" s="50"/>
      <c r="I211" s="50">
        <v>675</v>
      </c>
      <c r="J211" s="50"/>
      <c r="K211" s="50"/>
      <c r="L211" s="51">
        <v>156</v>
      </c>
      <c r="M211" s="50"/>
      <c r="N211" s="50"/>
      <c r="O211" s="52">
        <v>882</v>
      </c>
      <c r="P211" s="50"/>
      <c r="Q211" s="50"/>
      <c r="R211" s="131">
        <f t="shared" si="9"/>
        <v>1713</v>
      </c>
      <c r="S211" s="132"/>
      <c r="T211" s="132"/>
      <c r="U211" s="132"/>
    </row>
    <row r="212" spans="1:21" ht="15.75">
      <c r="A212" s="129">
        <v>56</v>
      </c>
      <c r="B212" s="130"/>
      <c r="C212" s="56" t="s">
        <v>97</v>
      </c>
      <c r="D212" s="56" t="s">
        <v>25</v>
      </c>
      <c r="E212" s="50">
        <v>28</v>
      </c>
      <c r="F212" s="50">
        <v>1701</v>
      </c>
      <c r="G212" s="50"/>
      <c r="H212" s="50"/>
      <c r="I212" s="51">
        <v>476</v>
      </c>
      <c r="J212" s="50"/>
      <c r="K212" s="50"/>
      <c r="L212" s="51">
        <v>807</v>
      </c>
      <c r="M212" s="50"/>
      <c r="N212" s="50"/>
      <c r="O212" s="52">
        <v>418</v>
      </c>
      <c r="P212" s="50"/>
      <c r="Q212" s="50"/>
      <c r="R212" s="131">
        <f t="shared" si="9"/>
        <v>1701</v>
      </c>
      <c r="S212" s="132"/>
      <c r="T212" s="132"/>
      <c r="U212" s="132"/>
    </row>
    <row r="213" spans="1:21" ht="15.75">
      <c r="A213" s="129">
        <v>57</v>
      </c>
      <c r="B213" s="130"/>
      <c r="C213" s="78" t="s">
        <v>49</v>
      </c>
      <c r="D213" s="56" t="s">
        <v>11</v>
      </c>
      <c r="E213" s="50">
        <v>26</v>
      </c>
      <c r="F213" s="50">
        <v>1694</v>
      </c>
      <c r="G213" s="50"/>
      <c r="H213" s="50"/>
      <c r="I213" s="51">
        <v>694</v>
      </c>
      <c r="J213" s="50"/>
      <c r="K213" s="50"/>
      <c r="L213" s="51">
        <v>508</v>
      </c>
      <c r="M213" s="50"/>
      <c r="N213" s="50"/>
      <c r="O213" s="52">
        <v>492</v>
      </c>
      <c r="P213" s="50"/>
      <c r="Q213" s="50"/>
      <c r="R213" s="131">
        <f t="shared" si="9"/>
        <v>1694</v>
      </c>
      <c r="S213" s="132"/>
      <c r="T213" s="132"/>
      <c r="U213" s="132"/>
    </row>
    <row r="214" spans="1:21" ht="15.75">
      <c r="A214" s="129">
        <v>58</v>
      </c>
      <c r="B214" s="134"/>
      <c r="C214" s="56" t="s">
        <v>122</v>
      </c>
      <c r="D214" s="10" t="s">
        <v>92</v>
      </c>
      <c r="E214" s="50">
        <v>26</v>
      </c>
      <c r="F214" s="50">
        <v>1691</v>
      </c>
      <c r="G214" s="50"/>
      <c r="H214" s="50"/>
      <c r="I214" s="51">
        <v>664</v>
      </c>
      <c r="J214" s="50"/>
      <c r="K214" s="50"/>
      <c r="L214" s="51">
        <v>362</v>
      </c>
      <c r="M214" s="50"/>
      <c r="N214" s="50"/>
      <c r="O214" s="52">
        <v>665</v>
      </c>
      <c r="P214" s="50"/>
      <c r="Q214" s="50"/>
      <c r="R214" s="131">
        <f t="shared" si="9"/>
        <v>1691</v>
      </c>
      <c r="S214" s="132"/>
      <c r="T214" s="132"/>
      <c r="U214" s="132"/>
    </row>
    <row r="215" spans="1:21" ht="15.75">
      <c r="A215" s="129">
        <v>59</v>
      </c>
      <c r="B215" s="130"/>
      <c r="C215" s="24" t="s">
        <v>152</v>
      </c>
      <c r="D215" s="26" t="s">
        <v>55</v>
      </c>
      <c r="E215" s="50">
        <v>26</v>
      </c>
      <c r="F215" s="50">
        <v>1683</v>
      </c>
      <c r="G215" s="50"/>
      <c r="H215" s="50"/>
      <c r="I215" s="50">
        <v>627</v>
      </c>
      <c r="J215" s="50"/>
      <c r="K215" s="50"/>
      <c r="L215" s="50">
        <v>539</v>
      </c>
      <c r="M215" s="50"/>
      <c r="N215" s="50"/>
      <c r="O215" s="50">
        <v>517</v>
      </c>
      <c r="P215" s="50"/>
      <c r="Q215" s="50"/>
      <c r="R215" s="131">
        <f t="shared" si="9"/>
        <v>1683</v>
      </c>
      <c r="S215" s="132"/>
      <c r="T215" s="132"/>
      <c r="U215" s="132"/>
    </row>
    <row r="216" spans="1:21" ht="15.75">
      <c r="A216" s="129">
        <v>60</v>
      </c>
      <c r="B216" s="134"/>
      <c r="C216" s="56" t="s">
        <v>124</v>
      </c>
      <c r="D216" s="56" t="s">
        <v>15</v>
      </c>
      <c r="E216" s="50">
        <v>24</v>
      </c>
      <c r="F216" s="50">
        <v>1609</v>
      </c>
      <c r="G216" s="50"/>
      <c r="H216" s="50"/>
      <c r="I216" s="50">
        <v>251</v>
      </c>
      <c r="J216" s="50"/>
      <c r="K216" s="50"/>
      <c r="L216" s="51">
        <v>1362</v>
      </c>
      <c r="M216" s="50"/>
      <c r="N216" s="50"/>
      <c r="O216" s="52">
        <v>-4</v>
      </c>
      <c r="P216" s="50"/>
      <c r="Q216" s="50"/>
      <c r="R216" s="131">
        <f t="shared" si="9"/>
        <v>1609</v>
      </c>
      <c r="S216" s="132"/>
      <c r="T216" s="132"/>
      <c r="U216" s="132"/>
    </row>
    <row r="217" spans="1:21" ht="15.75">
      <c r="A217" s="129">
        <v>61</v>
      </c>
      <c r="B217" s="134"/>
      <c r="C217" s="78" t="s">
        <v>29</v>
      </c>
      <c r="D217" s="56" t="s">
        <v>21</v>
      </c>
      <c r="E217" s="50">
        <v>22</v>
      </c>
      <c r="F217" s="50">
        <v>1567</v>
      </c>
      <c r="G217" s="50"/>
      <c r="H217" s="50"/>
      <c r="I217" s="50">
        <v>1070</v>
      </c>
      <c r="J217" s="50"/>
      <c r="K217" s="50"/>
      <c r="L217" s="51">
        <v>289</v>
      </c>
      <c r="M217" s="50"/>
      <c r="N217" s="50"/>
      <c r="O217" s="52">
        <v>208</v>
      </c>
      <c r="P217" s="50"/>
      <c r="Q217" s="50"/>
      <c r="R217" s="131">
        <f t="shared" si="9"/>
        <v>1567</v>
      </c>
      <c r="S217" s="132"/>
      <c r="T217" s="132"/>
      <c r="U217" s="132"/>
    </row>
    <row r="218" spans="1:21" ht="15.75">
      <c r="A218" s="129">
        <v>62</v>
      </c>
      <c r="B218" s="130"/>
      <c r="C218" s="78" t="s">
        <v>34</v>
      </c>
      <c r="D218" s="56" t="s">
        <v>11</v>
      </c>
      <c r="E218" s="50">
        <v>20</v>
      </c>
      <c r="F218" s="50">
        <v>1508</v>
      </c>
      <c r="G218" s="50"/>
      <c r="H218" s="50"/>
      <c r="I218" s="50">
        <v>610</v>
      </c>
      <c r="J218" s="50"/>
      <c r="K218" s="50"/>
      <c r="L218" s="50">
        <v>960</v>
      </c>
      <c r="M218" s="50"/>
      <c r="N218" s="50"/>
      <c r="O218" s="50">
        <v>-62</v>
      </c>
      <c r="P218" s="50"/>
      <c r="Q218" s="50"/>
      <c r="R218" s="131">
        <f t="shared" si="9"/>
        <v>1508</v>
      </c>
      <c r="S218" s="132"/>
      <c r="T218" s="132"/>
      <c r="U218" s="132"/>
    </row>
    <row r="219" spans="1:21" ht="15.75">
      <c r="A219" s="129">
        <v>63</v>
      </c>
      <c r="B219" s="130"/>
      <c r="C219" s="31" t="s">
        <v>47</v>
      </c>
      <c r="D219" s="56" t="s">
        <v>48</v>
      </c>
      <c r="E219" s="50">
        <v>16</v>
      </c>
      <c r="F219" s="50">
        <v>1442</v>
      </c>
      <c r="G219" s="50"/>
      <c r="H219" s="50"/>
      <c r="I219" s="50">
        <v>395</v>
      </c>
      <c r="J219" s="50"/>
      <c r="K219" s="50"/>
      <c r="L219" s="51">
        <v>795</v>
      </c>
      <c r="M219" s="50"/>
      <c r="N219" s="50"/>
      <c r="O219" s="52">
        <v>252</v>
      </c>
      <c r="P219" s="50"/>
      <c r="Q219" s="50"/>
      <c r="R219" s="131">
        <f t="shared" si="9"/>
        <v>1442</v>
      </c>
      <c r="S219" s="132"/>
      <c r="T219" s="132"/>
      <c r="U219" s="132"/>
    </row>
    <row r="220" spans="1:21" ht="15.75">
      <c r="A220" s="129">
        <v>64</v>
      </c>
      <c r="B220" s="130"/>
      <c r="C220" s="56" t="s">
        <v>74</v>
      </c>
      <c r="D220" s="25" t="s">
        <v>15</v>
      </c>
      <c r="E220" s="50">
        <v>16</v>
      </c>
      <c r="F220" s="50">
        <v>1419</v>
      </c>
      <c r="G220" s="50"/>
      <c r="H220" s="50"/>
      <c r="I220" s="51">
        <v>332</v>
      </c>
      <c r="J220" s="50"/>
      <c r="K220" s="50"/>
      <c r="L220" s="51">
        <v>139</v>
      </c>
      <c r="M220" s="50"/>
      <c r="N220" s="50"/>
      <c r="O220" s="52">
        <v>948</v>
      </c>
      <c r="P220" s="50"/>
      <c r="Q220" s="50"/>
      <c r="R220" s="131">
        <f t="shared" si="9"/>
        <v>1419</v>
      </c>
      <c r="S220" s="132"/>
      <c r="T220" s="132"/>
      <c r="U220" s="132"/>
    </row>
    <row r="221" spans="1:21" ht="16.5">
      <c r="A221" s="129">
        <v>65</v>
      </c>
      <c r="B221" s="130"/>
      <c r="C221" s="133" t="s">
        <v>125</v>
      </c>
      <c r="D221" s="56" t="s">
        <v>21</v>
      </c>
      <c r="E221" s="50">
        <v>16</v>
      </c>
      <c r="F221" s="50">
        <v>1409</v>
      </c>
      <c r="G221" s="50"/>
      <c r="H221" s="50"/>
      <c r="I221" s="51">
        <v>365</v>
      </c>
      <c r="J221" s="50"/>
      <c r="K221" s="50"/>
      <c r="L221" s="51">
        <v>496</v>
      </c>
      <c r="M221" s="50"/>
      <c r="N221" s="50"/>
      <c r="O221" s="52">
        <v>548</v>
      </c>
      <c r="P221" s="50"/>
      <c r="Q221" s="50"/>
      <c r="R221" s="131">
        <f t="shared" ref="R221:R230" si="10">I221+L221+O221</f>
        <v>1409</v>
      </c>
      <c r="S221" s="132"/>
      <c r="T221" s="132"/>
      <c r="U221" s="132"/>
    </row>
    <row r="222" spans="1:21" ht="15.75">
      <c r="A222" s="129">
        <v>66</v>
      </c>
      <c r="B222" s="130"/>
      <c r="C222" s="56" t="s">
        <v>153</v>
      </c>
      <c r="D222" s="56" t="s">
        <v>21</v>
      </c>
      <c r="E222" s="50">
        <v>12</v>
      </c>
      <c r="F222" s="50">
        <v>1302</v>
      </c>
      <c r="G222" s="50"/>
      <c r="H222" s="50"/>
      <c r="I222" s="51">
        <v>395</v>
      </c>
      <c r="J222" s="50"/>
      <c r="K222" s="50"/>
      <c r="L222" s="51">
        <v>615</v>
      </c>
      <c r="M222" s="50"/>
      <c r="N222" s="50"/>
      <c r="O222" s="52">
        <v>292</v>
      </c>
      <c r="P222" s="50"/>
      <c r="Q222" s="50"/>
      <c r="R222" s="131">
        <f t="shared" si="10"/>
        <v>1302</v>
      </c>
      <c r="S222" s="132"/>
      <c r="T222" s="132"/>
      <c r="U222" s="132"/>
    </row>
    <row r="223" spans="1:21" ht="15.75">
      <c r="A223" s="129">
        <v>67</v>
      </c>
      <c r="B223" s="134"/>
      <c r="C223" s="78" t="s">
        <v>39</v>
      </c>
      <c r="D223" s="56" t="s">
        <v>21</v>
      </c>
      <c r="E223" s="50">
        <v>10</v>
      </c>
      <c r="F223" s="50">
        <v>1286</v>
      </c>
      <c r="G223" s="50"/>
      <c r="H223" s="50"/>
      <c r="I223" s="50">
        <v>362</v>
      </c>
      <c r="J223" s="50"/>
      <c r="K223" s="50"/>
      <c r="L223" s="51">
        <v>390</v>
      </c>
      <c r="M223" s="50"/>
      <c r="N223" s="50"/>
      <c r="O223" s="52">
        <v>534</v>
      </c>
      <c r="P223" s="50"/>
      <c r="Q223" s="50"/>
      <c r="R223" s="131">
        <f t="shared" si="10"/>
        <v>1286</v>
      </c>
      <c r="S223" s="132"/>
      <c r="T223" s="132"/>
      <c r="U223" s="132"/>
    </row>
    <row r="224" spans="1:21" ht="15.75">
      <c r="A224" s="129">
        <v>68</v>
      </c>
      <c r="B224" s="135"/>
      <c r="C224" s="81" t="s">
        <v>126</v>
      </c>
      <c r="D224" s="56" t="s">
        <v>92</v>
      </c>
      <c r="E224" s="50">
        <v>10</v>
      </c>
      <c r="F224" s="50">
        <v>1250</v>
      </c>
      <c r="G224" s="50"/>
      <c r="H224" s="50"/>
      <c r="I224" s="50">
        <v>678</v>
      </c>
      <c r="J224" s="50"/>
      <c r="K224" s="50"/>
      <c r="L224" s="51">
        <v>194</v>
      </c>
      <c r="M224" s="50"/>
      <c r="N224" s="50"/>
      <c r="O224" s="52">
        <v>378</v>
      </c>
      <c r="P224" s="50"/>
      <c r="Q224" s="50"/>
      <c r="R224" s="131">
        <f t="shared" si="10"/>
        <v>1250</v>
      </c>
      <c r="S224" s="132"/>
      <c r="T224" s="132"/>
      <c r="U224" s="132"/>
    </row>
    <row r="225" spans="1:21" ht="15.75">
      <c r="A225" s="129">
        <v>69</v>
      </c>
      <c r="B225" s="130"/>
      <c r="C225" s="56" t="s">
        <v>128</v>
      </c>
      <c r="D225" s="56" t="s">
        <v>92</v>
      </c>
      <c r="E225" s="50">
        <v>8</v>
      </c>
      <c r="F225" s="50">
        <v>1227</v>
      </c>
      <c r="G225" s="50"/>
      <c r="H225" s="50"/>
      <c r="I225" s="50">
        <v>580</v>
      </c>
      <c r="J225" s="50"/>
      <c r="K225" s="50"/>
      <c r="L225" s="51">
        <v>229</v>
      </c>
      <c r="M225" s="50"/>
      <c r="N225" s="50"/>
      <c r="O225" s="52">
        <v>418</v>
      </c>
      <c r="P225" s="50"/>
      <c r="Q225" s="50"/>
      <c r="R225" s="131">
        <f t="shared" si="10"/>
        <v>1227</v>
      </c>
      <c r="S225" s="132"/>
      <c r="T225" s="132"/>
      <c r="U225" s="132"/>
    </row>
    <row r="226" spans="1:21" ht="15.75">
      <c r="A226" s="129">
        <v>70</v>
      </c>
      <c r="B226" s="130"/>
      <c r="C226" s="10" t="s">
        <v>129</v>
      </c>
      <c r="D226" s="56" t="s">
        <v>1</v>
      </c>
      <c r="E226" s="50">
        <v>4</v>
      </c>
      <c r="F226" s="50">
        <v>1139</v>
      </c>
      <c r="G226" s="50"/>
      <c r="H226" s="50"/>
      <c r="I226" s="50">
        <v>44</v>
      </c>
      <c r="J226" s="50"/>
      <c r="K226" s="50"/>
      <c r="L226" s="51">
        <v>440</v>
      </c>
      <c r="M226" s="50"/>
      <c r="N226" s="50"/>
      <c r="O226" s="52">
        <v>655</v>
      </c>
      <c r="P226" s="50"/>
      <c r="Q226" s="50"/>
      <c r="R226" s="131">
        <f t="shared" si="10"/>
        <v>1139</v>
      </c>
      <c r="S226" s="132"/>
      <c r="T226" s="132"/>
      <c r="U226" s="132"/>
    </row>
    <row r="227" spans="1:21" ht="15.75">
      <c r="A227" s="129">
        <v>71</v>
      </c>
      <c r="B227" s="130"/>
      <c r="C227" s="78" t="s">
        <v>87</v>
      </c>
      <c r="D227" s="56" t="s">
        <v>41</v>
      </c>
      <c r="E227" s="50">
        <v>4</v>
      </c>
      <c r="F227" s="50">
        <v>1129</v>
      </c>
      <c r="G227" s="50"/>
      <c r="H227" s="50"/>
      <c r="I227" s="50">
        <v>739</v>
      </c>
      <c r="J227" s="50"/>
      <c r="K227" s="50"/>
      <c r="L227" s="51">
        <v>555</v>
      </c>
      <c r="M227" s="50"/>
      <c r="N227" s="50"/>
      <c r="O227" s="52">
        <v>-165</v>
      </c>
      <c r="P227" s="50"/>
      <c r="Q227" s="50"/>
      <c r="R227" s="131">
        <f t="shared" si="10"/>
        <v>1129</v>
      </c>
      <c r="S227" s="132"/>
      <c r="T227" s="132"/>
      <c r="U227" s="132"/>
    </row>
    <row r="228" spans="1:21" ht="15">
      <c r="A228" s="129">
        <v>72</v>
      </c>
      <c r="B228" s="136"/>
      <c r="C228" s="78" t="s">
        <v>79</v>
      </c>
      <c r="D228" s="56" t="s">
        <v>11</v>
      </c>
      <c r="E228" s="50">
        <v>2</v>
      </c>
      <c r="F228" s="50">
        <v>1025</v>
      </c>
      <c r="G228" s="50"/>
      <c r="H228" s="50"/>
      <c r="I228" s="51">
        <v>-47</v>
      </c>
      <c r="J228" s="50"/>
      <c r="K228" s="50"/>
      <c r="L228" s="51">
        <v>387</v>
      </c>
      <c r="M228" s="50"/>
      <c r="N228" s="50"/>
      <c r="O228" s="52">
        <v>685</v>
      </c>
      <c r="P228" s="50"/>
      <c r="Q228" s="50"/>
      <c r="R228" s="131">
        <f t="shared" si="10"/>
        <v>1025</v>
      </c>
      <c r="S228" s="132"/>
      <c r="T228" s="132"/>
      <c r="U228" s="132"/>
    </row>
    <row r="229" spans="1:21" ht="15.75">
      <c r="A229" s="129">
        <v>73</v>
      </c>
      <c r="B229" s="134"/>
      <c r="C229" s="81" t="s">
        <v>130</v>
      </c>
      <c r="D229" s="56" t="s">
        <v>92</v>
      </c>
      <c r="E229" s="50">
        <v>1</v>
      </c>
      <c r="F229" s="50">
        <v>794</v>
      </c>
      <c r="G229" s="50"/>
      <c r="H229" s="50"/>
      <c r="I229" s="50">
        <v>794</v>
      </c>
      <c r="J229" s="50"/>
      <c r="K229" s="50"/>
      <c r="L229" s="51">
        <v>0</v>
      </c>
      <c r="M229" s="50"/>
      <c r="N229" s="50"/>
      <c r="O229" s="52"/>
      <c r="P229" s="50"/>
      <c r="Q229" s="50"/>
      <c r="R229" s="131">
        <f t="shared" si="10"/>
        <v>794</v>
      </c>
      <c r="S229" s="132"/>
      <c r="T229" s="132"/>
      <c r="U229" s="132"/>
    </row>
    <row r="230" spans="1:21" ht="16.5">
      <c r="A230" s="129">
        <v>74</v>
      </c>
      <c r="B230" s="134"/>
      <c r="C230" s="56" t="s">
        <v>61</v>
      </c>
      <c r="D230" s="133" t="s">
        <v>60</v>
      </c>
      <c r="E230" s="50">
        <v>1</v>
      </c>
      <c r="F230" s="50">
        <v>140</v>
      </c>
      <c r="G230" s="50"/>
      <c r="H230" s="50"/>
      <c r="I230" s="50">
        <v>521</v>
      </c>
      <c r="J230" s="50"/>
      <c r="K230" s="50"/>
      <c r="L230" s="51">
        <v>-228</v>
      </c>
      <c r="M230" s="50"/>
      <c r="N230" s="50"/>
      <c r="O230" s="52">
        <v>-153</v>
      </c>
      <c r="P230" s="50"/>
      <c r="Q230" s="50"/>
      <c r="R230" s="131">
        <f t="shared" si="10"/>
        <v>140</v>
      </c>
      <c r="S230" s="132"/>
      <c r="T230" s="132"/>
      <c r="U230" s="132"/>
    </row>
    <row r="231" spans="1:21" ht="18">
      <c r="A231" s="138"/>
      <c r="B231" s="139"/>
      <c r="C231" s="140"/>
      <c r="D231" s="69"/>
      <c r="E231" s="141"/>
      <c r="F231" s="141"/>
      <c r="G231" s="141"/>
      <c r="H231" s="141"/>
      <c r="I231" s="141"/>
      <c r="J231" s="71"/>
      <c r="K231" s="71"/>
      <c r="L231" s="112"/>
      <c r="M231" s="112"/>
      <c r="N231" s="112"/>
      <c r="O231" s="112"/>
      <c r="P231" s="112"/>
      <c r="Q231" s="112"/>
      <c r="R231" s="112"/>
      <c r="S231" s="73"/>
      <c r="T231" s="121"/>
      <c r="U231" s="132"/>
    </row>
    <row r="232" spans="1:21" ht="20.25">
      <c r="A232" s="138"/>
      <c r="B232" s="142"/>
      <c r="C232" s="143" t="s">
        <v>154</v>
      </c>
      <c r="D232" s="69"/>
      <c r="E232" s="141"/>
      <c r="F232" s="141"/>
      <c r="G232" s="141"/>
      <c r="H232" s="141"/>
      <c r="I232" s="141"/>
      <c r="J232" s="71"/>
      <c r="K232" s="71"/>
      <c r="L232" s="112"/>
      <c r="M232" s="112"/>
      <c r="N232" s="112"/>
      <c r="O232" s="112"/>
      <c r="P232" s="112"/>
      <c r="Q232" s="112"/>
      <c r="R232" s="112"/>
      <c r="S232" s="73"/>
      <c r="T232" s="121"/>
      <c r="U232" s="132"/>
    </row>
    <row r="233" spans="1:21" ht="18">
      <c r="A233" s="138"/>
      <c r="B233" s="130">
        <v>1</v>
      </c>
      <c r="C233" s="144" t="s">
        <v>52</v>
      </c>
      <c r="D233" s="58">
        <v>10853</v>
      </c>
      <c r="E233" s="121"/>
      <c r="F233" s="141"/>
      <c r="G233" s="141"/>
      <c r="H233" s="141"/>
      <c r="I233" s="141"/>
      <c r="J233" s="71"/>
      <c r="K233" s="71"/>
      <c r="L233" s="112"/>
      <c r="M233" s="112"/>
      <c r="N233" s="112"/>
      <c r="O233" s="112"/>
      <c r="P233" s="112"/>
      <c r="Q233" s="112"/>
      <c r="R233" s="112"/>
      <c r="S233" s="73"/>
      <c r="T233" s="121"/>
      <c r="U233" s="132"/>
    </row>
    <row r="234" spans="1:21" ht="18">
      <c r="A234" s="138"/>
      <c r="B234" s="130">
        <v>2</v>
      </c>
      <c r="C234" s="15" t="s">
        <v>155</v>
      </c>
      <c r="D234" s="15">
        <v>10535</v>
      </c>
      <c r="E234" s="121"/>
      <c r="F234" s="141"/>
      <c r="G234" s="141"/>
      <c r="H234" s="141"/>
      <c r="I234" s="141"/>
      <c r="J234" s="71"/>
      <c r="K234" s="71"/>
      <c r="L234" s="112"/>
      <c r="M234" s="112"/>
      <c r="N234" s="112"/>
      <c r="O234" s="112"/>
      <c r="P234" s="112"/>
      <c r="Q234" s="112"/>
      <c r="R234" s="112"/>
      <c r="S234" s="73"/>
      <c r="T234" s="121"/>
      <c r="U234" s="128"/>
    </row>
    <row r="235" spans="1:21" ht="18">
      <c r="A235" s="138"/>
      <c r="B235" s="130">
        <v>3</v>
      </c>
      <c r="C235" s="15" t="s">
        <v>19</v>
      </c>
      <c r="D235" s="30">
        <v>9972</v>
      </c>
      <c r="E235" s="121"/>
      <c r="F235" s="141"/>
      <c r="G235" s="141"/>
      <c r="H235" s="141"/>
      <c r="I235" s="141"/>
      <c r="J235" s="71"/>
      <c r="K235" s="71"/>
      <c r="L235" s="112"/>
      <c r="M235" s="112"/>
      <c r="N235" s="112"/>
      <c r="O235" s="112"/>
      <c r="P235" s="112"/>
      <c r="Q235" s="112"/>
      <c r="R235" s="112"/>
      <c r="S235" s="73"/>
      <c r="T235" s="121"/>
      <c r="U235" s="128"/>
    </row>
    <row r="236" spans="1:21" ht="20.25">
      <c r="A236" s="138"/>
      <c r="B236" s="130">
        <v>4</v>
      </c>
      <c r="C236" s="145" t="s">
        <v>60</v>
      </c>
      <c r="D236" s="145">
        <v>9893</v>
      </c>
      <c r="E236" s="121"/>
      <c r="F236" s="141"/>
      <c r="G236" s="141"/>
      <c r="H236" s="141"/>
      <c r="I236" s="141"/>
      <c r="J236" s="71"/>
      <c r="K236" s="71"/>
      <c r="L236" s="112"/>
      <c r="M236" s="112"/>
      <c r="N236" s="112"/>
      <c r="O236" s="112"/>
      <c r="P236" s="112"/>
      <c r="Q236" s="112"/>
      <c r="R236" s="112"/>
      <c r="S236" s="73"/>
      <c r="T236" s="121"/>
      <c r="U236" s="128"/>
    </row>
    <row r="237" spans="1:21" ht="18">
      <c r="A237" s="138"/>
      <c r="B237" s="130">
        <v>5</v>
      </c>
      <c r="C237" s="15" t="s">
        <v>23</v>
      </c>
      <c r="D237" s="15">
        <v>9625</v>
      </c>
      <c r="E237" s="121"/>
      <c r="F237" s="141"/>
      <c r="G237" s="141"/>
      <c r="H237" s="141"/>
      <c r="I237" s="141"/>
      <c r="J237" s="71"/>
      <c r="K237" s="71"/>
      <c r="L237" s="112"/>
      <c r="M237" s="112"/>
      <c r="N237" s="112"/>
      <c r="O237" s="112"/>
      <c r="P237" s="112"/>
      <c r="Q237" s="112"/>
      <c r="R237" s="112"/>
      <c r="S237" s="73"/>
      <c r="T237" s="121"/>
      <c r="U237" s="128"/>
    </row>
    <row r="238" spans="1:21" ht="18">
      <c r="A238" s="138"/>
      <c r="B238" s="130">
        <v>6</v>
      </c>
      <c r="C238" s="15" t="s">
        <v>11</v>
      </c>
      <c r="D238" s="30">
        <v>9171</v>
      </c>
      <c r="E238" s="121"/>
      <c r="F238" s="141"/>
      <c r="G238" s="141"/>
      <c r="H238" s="141"/>
      <c r="I238" s="141"/>
      <c r="J238" s="71"/>
      <c r="K238" s="71"/>
      <c r="L238" s="112"/>
      <c r="M238" s="112"/>
      <c r="N238" s="112"/>
      <c r="O238" s="112"/>
      <c r="P238" s="112"/>
      <c r="Q238" s="112"/>
      <c r="R238" s="112"/>
      <c r="S238" s="73"/>
      <c r="T238" s="121"/>
      <c r="U238" s="128"/>
    </row>
    <row r="239" spans="1:21" ht="18">
      <c r="A239" s="138"/>
      <c r="B239" s="130">
        <v>7</v>
      </c>
      <c r="C239" s="15" t="s">
        <v>48</v>
      </c>
      <c r="D239" s="58">
        <v>8873</v>
      </c>
      <c r="E239" s="121"/>
      <c r="F239" s="141"/>
      <c r="G239" s="141"/>
      <c r="H239" s="141"/>
      <c r="I239" s="141"/>
      <c r="J239" s="71"/>
      <c r="K239" s="71"/>
      <c r="L239" s="112"/>
      <c r="M239" s="112"/>
      <c r="N239" s="112"/>
      <c r="O239" s="112"/>
      <c r="P239" s="112"/>
      <c r="Q239" s="112"/>
      <c r="R239" s="112"/>
      <c r="S239" s="73"/>
      <c r="T239" s="121"/>
      <c r="U239" s="128"/>
    </row>
    <row r="240" spans="1:21" ht="18">
      <c r="A240" s="138"/>
      <c r="B240" s="130">
        <v>8</v>
      </c>
      <c r="C240" s="144" t="s">
        <v>13</v>
      </c>
      <c r="D240" s="15">
        <v>8413</v>
      </c>
      <c r="E240" s="121"/>
      <c r="F240" s="141"/>
      <c r="G240" s="141"/>
      <c r="H240" s="141"/>
      <c r="I240" s="141"/>
      <c r="J240" s="71"/>
      <c r="K240" s="71"/>
      <c r="L240" s="112"/>
      <c r="M240" s="112"/>
      <c r="N240" s="112"/>
      <c r="O240" s="112"/>
      <c r="P240" s="112"/>
      <c r="Q240" s="112"/>
      <c r="R240" s="112"/>
      <c r="S240" s="73"/>
      <c r="T240" s="121"/>
      <c r="U240" s="128"/>
    </row>
    <row r="241" spans="1:21" ht="18">
      <c r="A241" s="138"/>
      <c r="B241" s="130">
        <v>9</v>
      </c>
      <c r="C241" s="58" t="s">
        <v>15</v>
      </c>
      <c r="D241" s="15">
        <v>8260</v>
      </c>
      <c r="E241" s="121"/>
      <c r="F241" s="141"/>
      <c r="G241" s="141"/>
      <c r="H241" s="141"/>
      <c r="I241" s="141"/>
      <c r="J241" s="71"/>
      <c r="K241" s="71"/>
      <c r="L241" s="112"/>
      <c r="M241" s="112"/>
      <c r="N241" s="112"/>
      <c r="O241" s="112"/>
      <c r="P241" s="112"/>
      <c r="Q241" s="112"/>
      <c r="R241" s="112"/>
      <c r="S241" s="73"/>
      <c r="T241" s="121"/>
      <c r="U241" s="128"/>
    </row>
    <row r="242" spans="1:21" ht="18">
      <c r="A242" s="138"/>
      <c r="B242" s="130">
        <v>10</v>
      </c>
      <c r="C242" s="15" t="s">
        <v>25</v>
      </c>
      <c r="D242" s="30">
        <v>8253</v>
      </c>
      <c r="E242" s="121"/>
      <c r="F242" s="141"/>
      <c r="G242" s="141"/>
      <c r="H242" s="141"/>
      <c r="I242" s="141"/>
      <c r="J242" s="71"/>
      <c r="K242" s="71"/>
      <c r="L242" s="112"/>
      <c r="M242" s="112"/>
      <c r="N242" s="112"/>
      <c r="O242" s="112"/>
      <c r="P242" s="112"/>
      <c r="Q242" s="112"/>
      <c r="R242" s="112"/>
      <c r="S242" s="73"/>
      <c r="T242" s="121"/>
      <c r="U242" s="128"/>
    </row>
    <row r="243" spans="1:21" ht="18">
      <c r="A243" s="138"/>
      <c r="B243" s="130">
        <v>11</v>
      </c>
      <c r="C243" s="15" t="s">
        <v>156</v>
      </c>
      <c r="D243" s="30">
        <v>7912</v>
      </c>
      <c r="E243" s="121"/>
      <c r="F243" s="141"/>
      <c r="G243" s="141"/>
      <c r="H243" s="141"/>
      <c r="I243" s="141"/>
      <c r="J243" s="71"/>
      <c r="K243" s="71"/>
      <c r="L243" s="112"/>
      <c r="M243" s="112"/>
      <c r="N243" s="112"/>
      <c r="O243" s="112"/>
      <c r="P243" s="112"/>
      <c r="Q243" s="112"/>
      <c r="R243" s="112"/>
      <c r="S243" s="73"/>
      <c r="T243" s="121"/>
      <c r="U243" s="128"/>
    </row>
    <row r="244" spans="1:21" ht="18">
      <c r="A244" s="138"/>
      <c r="B244" s="130">
        <v>12</v>
      </c>
      <c r="C244" s="15" t="s">
        <v>41</v>
      </c>
      <c r="D244" s="15">
        <v>6986</v>
      </c>
      <c r="E244" s="121"/>
      <c r="F244" s="141"/>
      <c r="G244" s="141"/>
      <c r="H244" s="141"/>
      <c r="I244" s="141"/>
      <c r="J244" s="71"/>
      <c r="K244" s="71"/>
      <c r="L244" s="112"/>
      <c r="M244" s="112"/>
      <c r="N244" s="112"/>
      <c r="O244" s="112"/>
      <c r="P244" s="112"/>
      <c r="Q244" s="112"/>
      <c r="R244" s="112"/>
      <c r="S244" s="73"/>
      <c r="T244" s="121"/>
      <c r="U244" s="128"/>
    </row>
    <row r="245" spans="1:21" ht="20.25">
      <c r="A245" s="138"/>
      <c r="B245" s="130">
        <v>13</v>
      </c>
      <c r="C245" s="15" t="s">
        <v>157</v>
      </c>
      <c r="D245" s="145">
        <v>6927</v>
      </c>
      <c r="E245" s="121"/>
      <c r="F245" s="141"/>
      <c r="G245" s="141"/>
      <c r="H245" s="141"/>
      <c r="I245" s="141"/>
      <c r="J245" s="71"/>
      <c r="K245" s="71"/>
      <c r="L245" s="112"/>
      <c r="M245" s="112"/>
      <c r="N245" s="112"/>
      <c r="O245" s="112"/>
      <c r="P245" s="112"/>
      <c r="Q245" s="112"/>
      <c r="R245" s="112"/>
      <c r="S245" s="73"/>
      <c r="T245" s="121"/>
      <c r="U245" s="128"/>
    </row>
    <row r="246" spans="1:21" ht="18">
      <c r="A246" s="138"/>
      <c r="B246" s="130">
        <v>14</v>
      </c>
      <c r="C246" s="15" t="s">
        <v>21</v>
      </c>
      <c r="D246" s="15">
        <v>6270</v>
      </c>
      <c r="E246" s="121"/>
      <c r="F246" s="141"/>
      <c r="G246" s="141"/>
      <c r="H246" s="141"/>
      <c r="I246" s="141"/>
      <c r="J246" s="71"/>
      <c r="K246" s="71"/>
      <c r="L246" s="112"/>
      <c r="M246" s="112"/>
      <c r="N246" s="112"/>
      <c r="O246" s="112"/>
      <c r="P246" s="112"/>
      <c r="Q246" s="112"/>
      <c r="R246" s="112"/>
      <c r="S246" s="73"/>
      <c r="T246" s="121"/>
      <c r="U246" s="128"/>
    </row>
    <row r="247" spans="1:21" ht="18">
      <c r="A247" s="138"/>
      <c r="B247" s="130">
        <v>15</v>
      </c>
      <c r="C247" s="15" t="s">
        <v>92</v>
      </c>
      <c r="D247" s="58">
        <v>6134</v>
      </c>
      <c r="E247" s="121"/>
      <c r="F247" s="141"/>
      <c r="G247" s="141"/>
      <c r="H247" s="141"/>
      <c r="I247" s="141"/>
      <c r="J247" s="71"/>
      <c r="K247" s="71"/>
      <c r="L247" s="112"/>
      <c r="M247" s="112"/>
      <c r="N247" s="112"/>
      <c r="O247" s="112"/>
      <c r="P247" s="112"/>
      <c r="Q247" s="112"/>
      <c r="R247" s="112"/>
      <c r="S247" s="38"/>
      <c r="T247" s="112"/>
    </row>
    <row r="248" spans="1:21" ht="18">
      <c r="A248" s="138"/>
      <c r="B248" s="130">
        <v>16</v>
      </c>
      <c r="C248" s="15" t="s">
        <v>158</v>
      </c>
      <c r="D248" s="15">
        <v>5564</v>
      </c>
      <c r="E248" s="121"/>
      <c r="F248" s="141"/>
      <c r="G248" s="141"/>
      <c r="H248" s="141"/>
      <c r="I248" s="141"/>
      <c r="J248" s="71"/>
      <c r="K248" s="71"/>
      <c r="L248" s="112"/>
      <c r="M248" s="112"/>
      <c r="N248" s="112"/>
      <c r="O248" s="112"/>
      <c r="P248" s="112"/>
      <c r="Q248" s="112"/>
      <c r="R248" s="112"/>
      <c r="S248" s="38"/>
      <c r="T248" s="112"/>
    </row>
    <row r="249" spans="1:21">
      <c r="H249" s="128"/>
      <c r="I249" s="128"/>
      <c r="J249" s="128"/>
      <c r="K249" s="128"/>
      <c r="L249" s="128"/>
      <c r="M249" s="128"/>
      <c r="N249" s="128"/>
      <c r="O249" s="128"/>
      <c r="P249" s="128"/>
      <c r="Q249" s="128"/>
    </row>
    <row r="250" spans="1:21"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</row>
    <row r="251" spans="1:21" ht="18">
      <c r="H251" s="128"/>
      <c r="I251" s="128"/>
      <c r="J251" s="70"/>
      <c r="K251" s="71"/>
      <c r="L251" s="70"/>
      <c r="M251" s="70"/>
      <c r="N251" s="70"/>
      <c r="O251" s="70"/>
      <c r="P251" s="128"/>
      <c r="Q251" s="128"/>
    </row>
    <row r="252" spans="1:21" ht="18">
      <c r="A252" s="146"/>
      <c r="B252" s="146"/>
      <c r="C252" s="33"/>
      <c r="D252" s="147"/>
      <c r="E252" s="112"/>
      <c r="F252" s="112"/>
      <c r="G252" s="112"/>
      <c r="H252" s="121"/>
      <c r="I252" s="121"/>
      <c r="J252" s="121"/>
      <c r="K252" s="121"/>
      <c r="L252" s="121"/>
      <c r="M252" s="121"/>
      <c r="N252" s="121"/>
      <c r="O252" s="121"/>
      <c r="P252" s="128"/>
      <c r="Q252" s="128"/>
    </row>
    <row r="253" spans="1:21" ht="18">
      <c r="A253" s="146"/>
      <c r="B253" s="146"/>
      <c r="C253" s="33"/>
      <c r="D253" s="147"/>
      <c r="E253" s="112"/>
      <c r="F253" s="112"/>
      <c r="G253" s="112"/>
      <c r="H253" s="121"/>
      <c r="I253" s="121"/>
      <c r="J253" s="121"/>
      <c r="K253" s="121"/>
      <c r="L253" s="121"/>
      <c r="M253" s="121"/>
      <c r="N253" s="121"/>
      <c r="O253" s="121"/>
      <c r="P253" s="128"/>
      <c r="Q253" s="128"/>
    </row>
    <row r="254" spans="1:21"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</row>
    <row r="255" spans="1:21" ht="18">
      <c r="A255" s="146"/>
      <c r="B255" s="146"/>
      <c r="C255" s="33"/>
      <c r="D255" s="147"/>
      <c r="E255" s="112"/>
      <c r="F255" s="112"/>
      <c r="G255" s="112"/>
      <c r="H255" s="112"/>
      <c r="I255" s="112"/>
      <c r="J255" s="112"/>
      <c r="K255" s="112"/>
      <c r="L255" s="112"/>
      <c r="M255" s="112"/>
      <c r="N255" s="112"/>
      <c r="O255" s="112"/>
    </row>
    <row r="256" spans="1:21" ht="18">
      <c r="A256" s="146"/>
      <c r="B256" s="146"/>
      <c r="C256" s="33"/>
      <c r="D256" s="147"/>
      <c r="E256" s="112"/>
      <c r="F256" s="112"/>
      <c r="G256" s="112"/>
      <c r="H256" s="112"/>
      <c r="I256" s="112"/>
      <c r="J256" s="112"/>
      <c r="K256" s="112"/>
      <c r="L256" s="112"/>
      <c r="M256" s="112"/>
      <c r="N256" s="112"/>
      <c r="O256" s="112"/>
    </row>
    <row r="257" spans="1:18" ht="18.75" thickBot="1">
      <c r="A257" s="96"/>
      <c r="B257" s="113"/>
      <c r="C257" s="69" t="s">
        <v>159</v>
      </c>
      <c r="D257" s="62"/>
      <c r="E257" s="34"/>
      <c r="F257" s="34"/>
      <c r="G257" s="35"/>
      <c r="H257" s="34"/>
      <c r="I257" s="34"/>
      <c r="J257" s="34"/>
      <c r="K257" s="35"/>
      <c r="L257" s="34"/>
      <c r="M257" s="34"/>
      <c r="N257" s="34"/>
      <c r="O257" s="34"/>
      <c r="Q257" s="53"/>
    </row>
    <row r="258" spans="1:18" ht="18">
      <c r="A258" s="238" t="s">
        <v>0</v>
      </c>
      <c r="B258" s="115" t="s">
        <v>1</v>
      </c>
      <c r="C258" s="240" t="s">
        <v>2</v>
      </c>
      <c r="D258" s="242" t="s">
        <v>3</v>
      </c>
      <c r="F258" s="118" t="s">
        <v>133</v>
      </c>
      <c r="G258" s="148"/>
      <c r="H258" s="148"/>
      <c r="I258" s="119" t="s">
        <v>134</v>
      </c>
      <c r="J258" s="148"/>
      <c r="K258" s="148"/>
      <c r="L258" s="118" t="s">
        <v>135</v>
      </c>
      <c r="M258" s="149"/>
      <c r="N258" s="148"/>
      <c r="O258" s="118" t="s">
        <v>136</v>
      </c>
      <c r="P258" s="148"/>
      <c r="Q258" s="148"/>
    </row>
    <row r="259" spans="1:18" ht="24">
      <c r="A259" s="239"/>
      <c r="B259" s="123" t="s">
        <v>5</v>
      </c>
      <c r="C259" s="241"/>
      <c r="D259" s="243"/>
      <c r="F259" s="47" t="s">
        <v>7</v>
      </c>
      <c r="G259" s="47" t="s">
        <v>8</v>
      </c>
      <c r="H259" s="47" t="s">
        <v>9</v>
      </c>
      <c r="I259" s="48" t="s">
        <v>7</v>
      </c>
      <c r="J259" s="47" t="s">
        <v>8</v>
      </c>
      <c r="K259" s="47" t="s">
        <v>9</v>
      </c>
      <c r="L259" s="47" t="s">
        <v>7</v>
      </c>
      <c r="M259" s="47" t="s">
        <v>8</v>
      </c>
      <c r="N259" s="47" t="s">
        <v>9</v>
      </c>
      <c r="O259" s="47" t="s">
        <v>7</v>
      </c>
      <c r="P259" s="47" t="s">
        <v>7</v>
      </c>
      <c r="Q259" s="47" t="s">
        <v>7</v>
      </c>
      <c r="R259" s="170" t="s">
        <v>164</v>
      </c>
    </row>
    <row r="260" spans="1:18" ht="15">
      <c r="A260" s="129">
        <v>1</v>
      </c>
      <c r="B260" s="108">
        <v>23</v>
      </c>
      <c r="C260" s="56" t="s">
        <v>10</v>
      </c>
      <c r="D260" s="56" t="s">
        <v>11</v>
      </c>
      <c r="E260" s="171">
        <v>108</v>
      </c>
      <c r="F260" s="50">
        <v>1150</v>
      </c>
      <c r="G260" s="50"/>
      <c r="H260" s="50"/>
      <c r="I260" s="50">
        <v>1196</v>
      </c>
      <c r="J260" s="50"/>
      <c r="K260" s="50"/>
      <c r="L260" s="50">
        <v>865</v>
      </c>
      <c r="M260" s="50"/>
      <c r="N260" s="50"/>
      <c r="O260" s="131">
        <f t="shared" ref="O260:O298" si="11">F260+I260+L260</f>
        <v>3211</v>
      </c>
      <c r="P260" s="50">
        <v>88</v>
      </c>
      <c r="Q260" s="51">
        <v>20</v>
      </c>
      <c r="R260" s="172">
        <f>P260+Q260</f>
        <v>108</v>
      </c>
    </row>
    <row r="261" spans="1:18" ht="15">
      <c r="A261" s="129">
        <v>2</v>
      </c>
      <c r="B261" s="173">
        <v>25</v>
      </c>
      <c r="C261" s="56" t="s">
        <v>39</v>
      </c>
      <c r="D261" s="56" t="s">
        <v>21</v>
      </c>
      <c r="E261" s="171">
        <v>103</v>
      </c>
      <c r="F261" s="50">
        <v>806</v>
      </c>
      <c r="G261" s="51"/>
      <c r="H261" s="51"/>
      <c r="I261" s="51">
        <v>955</v>
      </c>
      <c r="J261" s="51"/>
      <c r="K261" s="51"/>
      <c r="L261" s="52">
        <v>1383</v>
      </c>
      <c r="M261" s="52"/>
      <c r="N261" s="52"/>
      <c r="O261" s="131">
        <f t="shared" si="11"/>
        <v>3144</v>
      </c>
      <c r="P261" s="50">
        <v>84</v>
      </c>
      <c r="Q261" s="51">
        <v>19</v>
      </c>
      <c r="R261" s="172">
        <f t="shared" ref="R261:R279" si="12">P261+Q261</f>
        <v>103</v>
      </c>
    </row>
    <row r="262" spans="1:18" ht="15">
      <c r="A262" s="129">
        <v>3</v>
      </c>
      <c r="B262" s="108">
        <v>28</v>
      </c>
      <c r="C262" s="56" t="s">
        <v>24</v>
      </c>
      <c r="D262" s="56" t="s">
        <v>25</v>
      </c>
      <c r="E262" s="171">
        <v>94</v>
      </c>
      <c r="F262" s="50">
        <v>1112</v>
      </c>
      <c r="G262" s="51"/>
      <c r="H262" s="51"/>
      <c r="I262" s="51">
        <v>1021</v>
      </c>
      <c r="J262" s="51"/>
      <c r="K262" s="51"/>
      <c r="L262" s="52">
        <v>796</v>
      </c>
      <c r="M262" s="52"/>
      <c r="N262" s="52"/>
      <c r="O262" s="131">
        <f t="shared" si="11"/>
        <v>2929</v>
      </c>
      <c r="P262" s="50">
        <v>76</v>
      </c>
      <c r="Q262" s="51">
        <v>18</v>
      </c>
      <c r="R262" s="172">
        <f t="shared" si="12"/>
        <v>94</v>
      </c>
    </row>
    <row r="263" spans="1:18" ht="15">
      <c r="A263" s="129">
        <v>4</v>
      </c>
      <c r="B263" s="174">
        <v>31</v>
      </c>
      <c r="C263" s="31" t="s">
        <v>160</v>
      </c>
      <c r="D263" s="56" t="s">
        <v>55</v>
      </c>
      <c r="E263" s="171">
        <v>89</v>
      </c>
      <c r="F263" s="50">
        <v>954</v>
      </c>
      <c r="G263" s="51"/>
      <c r="H263" s="51"/>
      <c r="I263" s="52">
        <v>771</v>
      </c>
      <c r="J263" s="51"/>
      <c r="K263" s="51"/>
      <c r="L263" s="52">
        <v>1099</v>
      </c>
      <c r="M263" s="52"/>
      <c r="N263" s="52"/>
      <c r="O263" s="131">
        <f t="shared" si="11"/>
        <v>2824</v>
      </c>
      <c r="P263" s="50">
        <v>72</v>
      </c>
      <c r="Q263" s="51">
        <v>17</v>
      </c>
      <c r="R263" s="172">
        <f t="shared" si="12"/>
        <v>89</v>
      </c>
    </row>
    <row r="264" spans="1:18" ht="15">
      <c r="A264" s="129">
        <v>5</v>
      </c>
      <c r="B264" s="108">
        <v>19</v>
      </c>
      <c r="C264" s="56" t="s">
        <v>36</v>
      </c>
      <c r="D264" s="56" t="s">
        <v>11</v>
      </c>
      <c r="E264" s="171">
        <v>88</v>
      </c>
      <c r="F264" s="51">
        <v>779</v>
      </c>
      <c r="G264" s="51"/>
      <c r="H264" s="51"/>
      <c r="I264" s="51">
        <v>897</v>
      </c>
      <c r="J264" s="51"/>
      <c r="K264" s="52"/>
      <c r="L264" s="52">
        <v>1127</v>
      </c>
      <c r="M264" s="52"/>
      <c r="N264" s="131"/>
      <c r="O264" s="131">
        <f t="shared" si="11"/>
        <v>2803</v>
      </c>
      <c r="P264" s="50">
        <v>72</v>
      </c>
      <c r="Q264" s="51">
        <v>16</v>
      </c>
      <c r="R264" s="172">
        <f t="shared" si="12"/>
        <v>88</v>
      </c>
    </row>
    <row r="265" spans="1:18" ht="15">
      <c r="A265" s="129">
        <v>6</v>
      </c>
      <c r="B265" s="108">
        <v>26</v>
      </c>
      <c r="C265" s="56" t="s">
        <v>47</v>
      </c>
      <c r="D265" s="56" t="s">
        <v>48</v>
      </c>
      <c r="E265" s="171">
        <v>83</v>
      </c>
      <c r="F265" s="50">
        <v>556</v>
      </c>
      <c r="G265" s="50"/>
      <c r="H265" s="50"/>
      <c r="I265" s="50">
        <v>1083</v>
      </c>
      <c r="J265" s="50"/>
      <c r="K265" s="50"/>
      <c r="L265" s="50">
        <v>1108</v>
      </c>
      <c r="M265" s="50"/>
      <c r="N265" s="50"/>
      <c r="O265" s="131">
        <f t="shared" si="11"/>
        <v>2747</v>
      </c>
      <c r="P265" s="50">
        <v>68</v>
      </c>
      <c r="Q265" s="51">
        <v>15</v>
      </c>
      <c r="R265" s="172">
        <f t="shared" si="12"/>
        <v>83</v>
      </c>
    </row>
    <row r="266" spans="1:18" ht="15">
      <c r="A266" s="129">
        <v>7</v>
      </c>
      <c r="B266" s="108">
        <v>30</v>
      </c>
      <c r="C266" s="56" t="s">
        <v>27</v>
      </c>
      <c r="D266" s="56" t="s">
        <v>48</v>
      </c>
      <c r="E266" s="171">
        <v>80</v>
      </c>
      <c r="F266" s="50">
        <v>888</v>
      </c>
      <c r="G266" s="51"/>
      <c r="H266" s="51"/>
      <c r="I266" s="51">
        <v>1394</v>
      </c>
      <c r="J266" s="51"/>
      <c r="K266" s="51"/>
      <c r="L266" s="52">
        <v>387</v>
      </c>
      <c r="M266" s="52"/>
      <c r="N266" s="52"/>
      <c r="O266" s="131">
        <f t="shared" si="11"/>
        <v>2669</v>
      </c>
      <c r="P266" s="50">
        <v>66</v>
      </c>
      <c r="Q266" s="51">
        <v>14</v>
      </c>
      <c r="R266" s="172">
        <f t="shared" si="12"/>
        <v>80</v>
      </c>
    </row>
    <row r="267" spans="1:18" ht="15">
      <c r="A267" s="129">
        <v>8</v>
      </c>
      <c r="B267" s="108">
        <v>16</v>
      </c>
      <c r="C267" s="81" t="s">
        <v>153</v>
      </c>
      <c r="D267" s="56" t="s">
        <v>1</v>
      </c>
      <c r="E267" s="171">
        <v>77</v>
      </c>
      <c r="F267" s="50">
        <v>999</v>
      </c>
      <c r="G267" s="51"/>
      <c r="H267" s="51"/>
      <c r="I267" s="51">
        <v>762</v>
      </c>
      <c r="J267" s="51"/>
      <c r="K267" s="51"/>
      <c r="L267" s="52">
        <v>863</v>
      </c>
      <c r="M267" s="52"/>
      <c r="N267" s="52"/>
      <c r="O267" s="131">
        <f t="shared" si="11"/>
        <v>2624</v>
      </c>
      <c r="P267" s="50">
        <v>64</v>
      </c>
      <c r="Q267" s="51">
        <v>13</v>
      </c>
      <c r="R267" s="172">
        <f t="shared" si="12"/>
        <v>77</v>
      </c>
    </row>
    <row r="268" spans="1:18" ht="15">
      <c r="A268" s="129">
        <v>9</v>
      </c>
      <c r="B268" s="108">
        <v>4</v>
      </c>
      <c r="C268" s="56" t="s">
        <v>71</v>
      </c>
      <c r="D268" s="56" t="s">
        <v>1</v>
      </c>
      <c r="E268" s="171">
        <v>74</v>
      </c>
      <c r="F268" s="50">
        <v>876</v>
      </c>
      <c r="G268" s="51"/>
      <c r="H268" s="51"/>
      <c r="I268" s="51">
        <v>1167</v>
      </c>
      <c r="J268" s="51"/>
      <c r="K268" s="51"/>
      <c r="L268" s="52">
        <v>556</v>
      </c>
      <c r="M268" s="52"/>
      <c r="N268" s="52"/>
      <c r="O268" s="131">
        <f t="shared" si="11"/>
        <v>2599</v>
      </c>
      <c r="P268" s="50">
        <v>62</v>
      </c>
      <c r="Q268" s="51">
        <v>12</v>
      </c>
      <c r="R268" s="172">
        <f t="shared" si="12"/>
        <v>74</v>
      </c>
    </row>
    <row r="269" spans="1:18" ht="15">
      <c r="A269" s="129">
        <v>10</v>
      </c>
      <c r="B269" s="108">
        <v>39</v>
      </c>
      <c r="C269" s="56" t="s">
        <v>40</v>
      </c>
      <c r="D269" s="56" t="s">
        <v>41</v>
      </c>
      <c r="E269" s="171">
        <v>73</v>
      </c>
      <c r="F269" s="50">
        <v>738</v>
      </c>
      <c r="G269" s="51"/>
      <c r="H269" s="51"/>
      <c r="I269" s="51">
        <v>922</v>
      </c>
      <c r="J269" s="51"/>
      <c r="K269" s="51"/>
      <c r="L269" s="52">
        <v>915</v>
      </c>
      <c r="M269" s="52"/>
      <c r="N269" s="52"/>
      <c r="O269" s="131">
        <f t="shared" si="11"/>
        <v>2575</v>
      </c>
      <c r="P269" s="50">
        <v>62</v>
      </c>
      <c r="Q269" s="51">
        <v>11</v>
      </c>
      <c r="R269" s="172">
        <f t="shared" si="12"/>
        <v>73</v>
      </c>
    </row>
    <row r="270" spans="1:18" ht="15">
      <c r="A270" s="129">
        <v>11</v>
      </c>
      <c r="B270" s="108">
        <v>3</v>
      </c>
      <c r="C270" s="56" t="s">
        <v>56</v>
      </c>
      <c r="D270" s="56" t="s">
        <v>11</v>
      </c>
      <c r="E270" s="171">
        <v>70</v>
      </c>
      <c r="F270" s="50">
        <v>699</v>
      </c>
      <c r="G270" s="51"/>
      <c r="H270" s="51"/>
      <c r="I270" s="51">
        <v>895</v>
      </c>
      <c r="J270" s="51"/>
      <c r="K270" s="51"/>
      <c r="L270" s="52">
        <v>907</v>
      </c>
      <c r="M270" s="52"/>
      <c r="N270" s="52"/>
      <c r="O270" s="131">
        <f t="shared" si="11"/>
        <v>2501</v>
      </c>
      <c r="P270" s="50">
        <v>60</v>
      </c>
      <c r="Q270" s="51">
        <v>10</v>
      </c>
      <c r="R270" s="172">
        <f t="shared" si="12"/>
        <v>70</v>
      </c>
    </row>
    <row r="271" spans="1:18" ht="15">
      <c r="A271" s="129">
        <v>12</v>
      </c>
      <c r="B271" s="108">
        <v>14</v>
      </c>
      <c r="C271" s="56" t="s">
        <v>38</v>
      </c>
      <c r="D271" s="56" t="s">
        <v>23</v>
      </c>
      <c r="E271" s="171">
        <v>67</v>
      </c>
      <c r="F271" s="50">
        <v>910</v>
      </c>
      <c r="G271" s="50"/>
      <c r="H271" s="50"/>
      <c r="I271" s="50">
        <v>989</v>
      </c>
      <c r="J271" s="50"/>
      <c r="K271" s="50"/>
      <c r="L271" s="50">
        <v>573</v>
      </c>
      <c r="M271" s="50"/>
      <c r="N271" s="131"/>
      <c r="O271" s="131">
        <f t="shared" si="11"/>
        <v>2472</v>
      </c>
      <c r="P271" s="50">
        <v>58</v>
      </c>
      <c r="Q271" s="51">
        <v>9</v>
      </c>
      <c r="R271" s="172">
        <f t="shared" si="12"/>
        <v>67</v>
      </c>
    </row>
    <row r="272" spans="1:18" ht="15">
      <c r="A272" s="129">
        <v>13</v>
      </c>
      <c r="B272" s="108">
        <v>15</v>
      </c>
      <c r="C272" s="56" t="s">
        <v>161</v>
      </c>
      <c r="D272" s="56" t="s">
        <v>11</v>
      </c>
      <c r="E272" s="171">
        <v>64</v>
      </c>
      <c r="F272" s="51">
        <v>870</v>
      </c>
      <c r="G272" s="51"/>
      <c r="H272" s="51"/>
      <c r="I272" s="51">
        <v>810</v>
      </c>
      <c r="J272" s="51"/>
      <c r="K272" s="52"/>
      <c r="L272" s="52">
        <v>764</v>
      </c>
      <c r="M272" s="52"/>
      <c r="N272" s="131"/>
      <c r="O272" s="131">
        <f t="shared" si="11"/>
        <v>2444</v>
      </c>
      <c r="P272" s="50">
        <v>56</v>
      </c>
      <c r="Q272" s="51">
        <v>8</v>
      </c>
      <c r="R272" s="172">
        <f t="shared" si="12"/>
        <v>64</v>
      </c>
    </row>
    <row r="273" spans="1:18" ht="15">
      <c r="A273" s="129">
        <v>14</v>
      </c>
      <c r="B273" s="108">
        <v>1</v>
      </c>
      <c r="C273" s="56" t="s">
        <v>46</v>
      </c>
      <c r="D273" s="56" t="s">
        <v>13</v>
      </c>
      <c r="E273" s="171">
        <v>63</v>
      </c>
      <c r="F273" s="51">
        <v>968</v>
      </c>
      <c r="G273" s="51"/>
      <c r="H273" s="51"/>
      <c r="I273" s="51">
        <v>948</v>
      </c>
      <c r="J273" s="51"/>
      <c r="K273" s="52"/>
      <c r="L273" s="52">
        <v>508</v>
      </c>
      <c r="M273" s="52"/>
      <c r="N273" s="131"/>
      <c r="O273" s="131">
        <f t="shared" si="11"/>
        <v>2424</v>
      </c>
      <c r="P273" s="50">
        <v>56</v>
      </c>
      <c r="Q273" s="51">
        <v>7</v>
      </c>
      <c r="R273" s="172">
        <f t="shared" si="12"/>
        <v>63</v>
      </c>
    </row>
    <row r="274" spans="1:18" ht="15">
      <c r="A274" s="129">
        <v>15</v>
      </c>
      <c r="B274" s="108">
        <v>2</v>
      </c>
      <c r="C274" s="56" t="s">
        <v>26</v>
      </c>
      <c r="D274" s="56" t="s">
        <v>23</v>
      </c>
      <c r="E274" s="171">
        <v>62</v>
      </c>
      <c r="F274" s="50">
        <v>402</v>
      </c>
      <c r="G274" s="50"/>
      <c r="H274" s="50"/>
      <c r="I274" s="50">
        <v>1006</v>
      </c>
      <c r="J274" s="50"/>
      <c r="K274" s="50"/>
      <c r="L274" s="50">
        <v>994</v>
      </c>
      <c r="M274" s="50"/>
      <c r="N274" s="50"/>
      <c r="O274" s="131">
        <f t="shared" si="11"/>
        <v>2402</v>
      </c>
      <c r="P274" s="50">
        <v>56</v>
      </c>
      <c r="Q274" s="51">
        <v>6</v>
      </c>
      <c r="R274" s="172">
        <f t="shared" si="12"/>
        <v>62</v>
      </c>
    </row>
    <row r="275" spans="1:18" ht="15">
      <c r="A275" s="129">
        <v>16</v>
      </c>
      <c r="B275" s="108">
        <v>7</v>
      </c>
      <c r="C275" s="56" t="s">
        <v>49</v>
      </c>
      <c r="D275" s="56" t="s">
        <v>11</v>
      </c>
      <c r="E275" s="171">
        <v>57</v>
      </c>
      <c r="F275" s="50">
        <v>440</v>
      </c>
      <c r="G275" s="51"/>
      <c r="H275" s="51"/>
      <c r="I275" s="51">
        <v>759</v>
      </c>
      <c r="J275" s="51"/>
      <c r="K275" s="51"/>
      <c r="L275" s="52">
        <v>1122</v>
      </c>
      <c r="M275" s="52"/>
      <c r="N275" s="52"/>
      <c r="O275" s="131">
        <f t="shared" si="11"/>
        <v>2321</v>
      </c>
      <c r="P275" s="50">
        <v>52</v>
      </c>
      <c r="Q275" s="51">
        <v>5</v>
      </c>
      <c r="R275" s="172">
        <f t="shared" si="12"/>
        <v>57</v>
      </c>
    </row>
    <row r="276" spans="1:18" ht="15">
      <c r="A276" s="129">
        <v>17</v>
      </c>
      <c r="B276" s="108">
        <v>9</v>
      </c>
      <c r="C276" s="56" t="s">
        <v>35</v>
      </c>
      <c r="D276" s="56" t="s">
        <v>13</v>
      </c>
      <c r="E276" s="178">
        <v>54</v>
      </c>
      <c r="F276" s="50">
        <v>678</v>
      </c>
      <c r="G276" s="51"/>
      <c r="H276" s="51"/>
      <c r="I276" s="51">
        <v>795</v>
      </c>
      <c r="J276" s="51"/>
      <c r="K276" s="51"/>
      <c r="L276" s="52">
        <v>778</v>
      </c>
      <c r="M276" s="52"/>
      <c r="N276" s="52"/>
      <c r="O276" s="131">
        <f t="shared" si="11"/>
        <v>2251</v>
      </c>
      <c r="P276" s="50">
        <v>50</v>
      </c>
      <c r="Q276" s="51">
        <v>4</v>
      </c>
      <c r="R276" s="172">
        <f t="shared" si="12"/>
        <v>54</v>
      </c>
    </row>
    <row r="277" spans="1:18" ht="15">
      <c r="A277" s="129">
        <v>18</v>
      </c>
      <c r="B277" s="174">
        <v>17</v>
      </c>
      <c r="C277" s="56" t="s">
        <v>20</v>
      </c>
      <c r="D277" s="56" t="s">
        <v>21</v>
      </c>
      <c r="E277" s="171">
        <v>49</v>
      </c>
      <c r="F277" s="50">
        <v>600</v>
      </c>
      <c r="G277" s="51"/>
      <c r="H277" s="51"/>
      <c r="I277" s="51">
        <v>1220</v>
      </c>
      <c r="J277" s="51"/>
      <c r="K277" s="51"/>
      <c r="L277" s="52">
        <v>375</v>
      </c>
      <c r="M277" s="52"/>
      <c r="N277" s="52"/>
      <c r="O277" s="131">
        <f t="shared" si="11"/>
        <v>2195</v>
      </c>
      <c r="P277" s="50">
        <v>46</v>
      </c>
      <c r="Q277" s="51">
        <v>3</v>
      </c>
      <c r="R277" s="172">
        <f t="shared" si="12"/>
        <v>49</v>
      </c>
    </row>
    <row r="278" spans="1:18" ht="15">
      <c r="A278" s="129">
        <v>19</v>
      </c>
      <c r="B278" s="174">
        <v>32</v>
      </c>
      <c r="C278" s="56" t="s">
        <v>57</v>
      </c>
      <c r="D278" s="56" t="s">
        <v>25</v>
      </c>
      <c r="E278" s="171">
        <v>44</v>
      </c>
      <c r="F278" s="50">
        <v>546</v>
      </c>
      <c r="G278" s="51"/>
      <c r="H278" s="51"/>
      <c r="I278" s="51">
        <v>612</v>
      </c>
      <c r="J278" s="51"/>
      <c r="K278" s="51"/>
      <c r="L278" s="52">
        <v>915</v>
      </c>
      <c r="M278" s="52"/>
      <c r="N278" s="52"/>
      <c r="O278" s="131">
        <f t="shared" si="11"/>
        <v>2073</v>
      </c>
      <c r="P278" s="50">
        <v>42</v>
      </c>
      <c r="Q278" s="51">
        <v>2</v>
      </c>
      <c r="R278" s="172">
        <f t="shared" si="12"/>
        <v>44</v>
      </c>
    </row>
    <row r="279" spans="1:18" ht="15">
      <c r="A279" s="129">
        <v>20</v>
      </c>
      <c r="B279" s="174">
        <v>8</v>
      </c>
      <c r="C279" s="56" t="s">
        <v>152</v>
      </c>
      <c r="D279" s="56" t="s">
        <v>55</v>
      </c>
      <c r="E279" s="171">
        <v>43</v>
      </c>
      <c r="F279" s="51">
        <v>538</v>
      </c>
      <c r="G279" s="51"/>
      <c r="H279" s="51"/>
      <c r="I279" s="51">
        <v>680</v>
      </c>
      <c r="J279" s="51"/>
      <c r="K279" s="52"/>
      <c r="L279" s="52">
        <v>843</v>
      </c>
      <c r="M279" s="52"/>
      <c r="N279" s="131"/>
      <c r="O279" s="131">
        <f t="shared" si="11"/>
        <v>2061</v>
      </c>
      <c r="P279" s="50">
        <v>42</v>
      </c>
      <c r="Q279" s="51">
        <v>1</v>
      </c>
      <c r="R279" s="172">
        <f t="shared" si="12"/>
        <v>43</v>
      </c>
    </row>
    <row r="280" spans="1:18" ht="15">
      <c r="A280" s="129">
        <v>21</v>
      </c>
      <c r="B280" s="108">
        <v>20</v>
      </c>
      <c r="C280" s="25" t="s">
        <v>50</v>
      </c>
      <c r="D280" s="25" t="s">
        <v>25</v>
      </c>
      <c r="E280" s="171">
        <v>40</v>
      </c>
      <c r="F280" s="50">
        <v>660</v>
      </c>
      <c r="G280" s="51"/>
      <c r="H280" s="51"/>
      <c r="I280" s="51">
        <v>428</v>
      </c>
      <c r="J280" s="51"/>
      <c r="K280" s="51"/>
      <c r="L280" s="52">
        <v>951</v>
      </c>
      <c r="M280" s="52"/>
      <c r="N280" s="52"/>
      <c r="O280" s="131">
        <f t="shared" si="11"/>
        <v>2039</v>
      </c>
      <c r="P280" s="50">
        <v>40</v>
      </c>
      <c r="Q280" s="51"/>
      <c r="R280" s="110"/>
    </row>
    <row r="281" spans="1:18" ht="15">
      <c r="A281" s="129">
        <v>22</v>
      </c>
      <c r="B281" s="108">
        <v>34</v>
      </c>
      <c r="C281" s="56" t="s">
        <v>58</v>
      </c>
      <c r="D281" s="56" t="s">
        <v>48</v>
      </c>
      <c r="E281" s="171">
        <v>40</v>
      </c>
      <c r="F281" s="50">
        <v>622</v>
      </c>
      <c r="G281" s="51"/>
      <c r="H281" s="51"/>
      <c r="I281" s="51">
        <v>460</v>
      </c>
      <c r="J281" s="51"/>
      <c r="K281" s="51"/>
      <c r="L281" s="52">
        <v>947</v>
      </c>
      <c r="M281" s="52"/>
      <c r="N281" s="52"/>
      <c r="O281" s="131">
        <f t="shared" si="11"/>
        <v>2029</v>
      </c>
      <c r="P281" s="50">
        <v>40</v>
      </c>
      <c r="Q281" s="51"/>
      <c r="R281" s="110"/>
    </row>
    <row r="282" spans="1:18" ht="15">
      <c r="A282" s="129">
        <v>23</v>
      </c>
      <c r="B282" s="108">
        <v>37</v>
      </c>
      <c r="C282" s="56" t="s">
        <v>14</v>
      </c>
      <c r="D282" s="56" t="s">
        <v>15</v>
      </c>
      <c r="E282" s="171">
        <v>40</v>
      </c>
      <c r="F282" s="50">
        <v>747</v>
      </c>
      <c r="G282" s="51"/>
      <c r="H282" s="51"/>
      <c r="I282" s="51">
        <v>803</v>
      </c>
      <c r="J282" s="51"/>
      <c r="K282" s="51"/>
      <c r="L282" s="52">
        <v>455</v>
      </c>
      <c r="M282" s="52"/>
      <c r="N282" s="52"/>
      <c r="O282" s="131">
        <f t="shared" si="11"/>
        <v>2005</v>
      </c>
      <c r="P282" s="50">
        <v>40</v>
      </c>
      <c r="Q282" s="51"/>
      <c r="R282" s="172"/>
    </row>
    <row r="283" spans="1:18" ht="15">
      <c r="A283" s="129">
        <v>24</v>
      </c>
      <c r="B283" s="108">
        <v>22</v>
      </c>
      <c r="C283" s="56" t="s">
        <v>45</v>
      </c>
      <c r="D283" s="56" t="s">
        <v>48</v>
      </c>
      <c r="E283" s="171">
        <v>40</v>
      </c>
      <c r="F283" s="50">
        <v>657</v>
      </c>
      <c r="G283" s="50"/>
      <c r="H283" s="50"/>
      <c r="I283" s="50">
        <v>565</v>
      </c>
      <c r="J283" s="50"/>
      <c r="K283" s="50"/>
      <c r="L283" s="50">
        <v>779</v>
      </c>
      <c r="M283" s="50"/>
      <c r="N283" s="50"/>
      <c r="O283" s="131">
        <f t="shared" si="11"/>
        <v>2001</v>
      </c>
      <c r="P283" s="50">
        <v>40</v>
      </c>
      <c r="Q283" s="51"/>
      <c r="R283" s="110"/>
    </row>
    <row r="284" spans="1:18" ht="15">
      <c r="A284" s="129">
        <v>25</v>
      </c>
      <c r="B284" s="175">
        <v>36</v>
      </c>
      <c r="C284" s="56" t="s">
        <v>162</v>
      </c>
      <c r="D284" s="56" t="s">
        <v>25</v>
      </c>
      <c r="E284" s="171">
        <v>38</v>
      </c>
      <c r="F284" s="51">
        <v>837</v>
      </c>
      <c r="G284" s="51"/>
      <c r="H284" s="51"/>
      <c r="I284" s="51">
        <v>390</v>
      </c>
      <c r="J284" s="51"/>
      <c r="K284" s="52"/>
      <c r="L284" s="52">
        <v>752</v>
      </c>
      <c r="M284" s="52"/>
      <c r="N284" s="131"/>
      <c r="O284" s="131">
        <f t="shared" si="11"/>
        <v>1979</v>
      </c>
      <c r="P284" s="50">
        <v>38</v>
      </c>
      <c r="Q284" s="51"/>
      <c r="R284" s="110"/>
    </row>
    <row r="285" spans="1:18" ht="15">
      <c r="A285" s="129">
        <v>26</v>
      </c>
      <c r="B285" s="108">
        <v>13</v>
      </c>
      <c r="C285" s="56" t="s">
        <v>33</v>
      </c>
      <c r="D285" s="56" t="s">
        <v>13</v>
      </c>
      <c r="E285" s="171">
        <v>38</v>
      </c>
      <c r="F285" s="51">
        <v>357</v>
      </c>
      <c r="G285" s="51"/>
      <c r="H285" s="51"/>
      <c r="I285" s="51">
        <v>864</v>
      </c>
      <c r="J285" s="51"/>
      <c r="K285" s="52"/>
      <c r="L285" s="52">
        <v>734</v>
      </c>
      <c r="M285" s="52"/>
      <c r="N285" s="131"/>
      <c r="O285" s="131">
        <f t="shared" si="11"/>
        <v>1955</v>
      </c>
      <c r="P285" s="50">
        <v>38</v>
      </c>
      <c r="Q285" s="51"/>
      <c r="R285" s="110"/>
    </row>
    <row r="286" spans="1:18" ht="15">
      <c r="A286" s="129">
        <v>27</v>
      </c>
      <c r="B286" s="108">
        <v>6</v>
      </c>
      <c r="C286" s="56" t="s">
        <v>30</v>
      </c>
      <c r="D286" s="56" t="s">
        <v>23</v>
      </c>
      <c r="E286" s="171">
        <v>36</v>
      </c>
      <c r="F286" s="50">
        <v>899</v>
      </c>
      <c r="G286" s="51"/>
      <c r="H286" s="51"/>
      <c r="I286" s="51">
        <v>318</v>
      </c>
      <c r="J286" s="51"/>
      <c r="K286" s="51"/>
      <c r="L286" s="52">
        <v>683</v>
      </c>
      <c r="M286" s="52"/>
      <c r="N286" s="52"/>
      <c r="O286" s="131">
        <f t="shared" si="11"/>
        <v>1900</v>
      </c>
      <c r="P286" s="50">
        <v>36</v>
      </c>
      <c r="Q286" s="51"/>
      <c r="R286" s="110"/>
    </row>
    <row r="287" spans="1:18" ht="15">
      <c r="A287" s="129">
        <v>28</v>
      </c>
      <c r="B287" s="108">
        <v>5</v>
      </c>
      <c r="C287" s="56" t="s">
        <v>12</v>
      </c>
      <c r="D287" s="56" t="s">
        <v>13</v>
      </c>
      <c r="E287" s="171">
        <v>34</v>
      </c>
      <c r="F287" s="51">
        <v>783</v>
      </c>
      <c r="G287" s="51"/>
      <c r="H287" s="51"/>
      <c r="I287" s="51">
        <v>452</v>
      </c>
      <c r="J287" s="51"/>
      <c r="K287" s="52"/>
      <c r="L287" s="52">
        <v>655</v>
      </c>
      <c r="M287" s="52"/>
      <c r="N287" s="131"/>
      <c r="O287" s="131">
        <f t="shared" si="11"/>
        <v>1890</v>
      </c>
      <c r="P287" s="50">
        <v>34</v>
      </c>
      <c r="Q287" s="51"/>
      <c r="R287" s="110"/>
    </row>
    <row r="288" spans="1:18" ht="15">
      <c r="A288" s="129">
        <v>29</v>
      </c>
      <c r="B288" s="108">
        <v>18</v>
      </c>
      <c r="C288" s="56" t="s">
        <v>16</v>
      </c>
      <c r="D288" s="56" t="s">
        <v>48</v>
      </c>
      <c r="E288" s="171">
        <v>34</v>
      </c>
      <c r="F288" s="50">
        <v>420</v>
      </c>
      <c r="G288" s="51"/>
      <c r="H288" s="51"/>
      <c r="I288" s="51">
        <v>1029</v>
      </c>
      <c r="J288" s="51"/>
      <c r="K288" s="51"/>
      <c r="L288" s="52">
        <v>435</v>
      </c>
      <c r="M288" s="52"/>
      <c r="N288" s="52"/>
      <c r="O288" s="131">
        <f t="shared" si="11"/>
        <v>1884</v>
      </c>
      <c r="P288" s="50">
        <v>34</v>
      </c>
      <c r="Q288" s="51"/>
      <c r="R288" s="110"/>
    </row>
    <row r="289" spans="1:18" ht="15">
      <c r="A289" s="129">
        <v>30</v>
      </c>
      <c r="B289" s="108">
        <v>35</v>
      </c>
      <c r="C289" s="56" t="s">
        <v>75</v>
      </c>
      <c r="D289" s="56" t="s">
        <v>41</v>
      </c>
      <c r="E289" s="171">
        <v>30</v>
      </c>
      <c r="F289" s="50">
        <v>800</v>
      </c>
      <c r="G289" s="51"/>
      <c r="H289" s="51"/>
      <c r="I289" s="51">
        <v>595</v>
      </c>
      <c r="J289" s="51"/>
      <c r="K289" s="51"/>
      <c r="L289" s="52">
        <v>394</v>
      </c>
      <c r="M289" s="52"/>
      <c r="N289" s="52"/>
      <c r="O289" s="131">
        <f t="shared" si="11"/>
        <v>1789</v>
      </c>
      <c r="P289" s="50">
        <v>30</v>
      </c>
      <c r="Q289" s="51"/>
      <c r="R289" s="110"/>
    </row>
    <row r="290" spans="1:18" ht="15">
      <c r="A290" s="129">
        <v>31</v>
      </c>
      <c r="B290" s="174">
        <v>10</v>
      </c>
      <c r="C290" s="56" t="s">
        <v>22</v>
      </c>
      <c r="D290" s="56" t="s">
        <v>23</v>
      </c>
      <c r="E290" s="171">
        <v>30</v>
      </c>
      <c r="F290" s="50">
        <v>628</v>
      </c>
      <c r="G290" s="51"/>
      <c r="H290" s="51"/>
      <c r="I290" s="51">
        <v>362</v>
      </c>
      <c r="J290" s="51"/>
      <c r="K290" s="51"/>
      <c r="L290" s="52">
        <v>786</v>
      </c>
      <c r="M290" s="52"/>
      <c r="N290" s="52"/>
      <c r="O290" s="131">
        <f t="shared" si="11"/>
        <v>1776</v>
      </c>
      <c r="P290" s="50">
        <v>30</v>
      </c>
      <c r="Q290" s="51"/>
      <c r="R290" s="110"/>
    </row>
    <row r="291" spans="1:18" ht="15">
      <c r="A291" s="129">
        <v>32</v>
      </c>
      <c r="B291" s="108">
        <v>27</v>
      </c>
      <c r="C291" s="56" t="s">
        <v>32</v>
      </c>
      <c r="D291" s="56" t="s">
        <v>11</v>
      </c>
      <c r="E291" s="171">
        <v>30</v>
      </c>
      <c r="F291" s="51">
        <v>537</v>
      </c>
      <c r="G291" s="51"/>
      <c r="H291" s="51"/>
      <c r="I291" s="51">
        <v>647</v>
      </c>
      <c r="J291" s="51"/>
      <c r="K291" s="52"/>
      <c r="L291" s="52">
        <v>589</v>
      </c>
      <c r="M291" s="52"/>
      <c r="N291" s="131"/>
      <c r="O291" s="131">
        <f t="shared" si="11"/>
        <v>1773</v>
      </c>
      <c r="P291" s="50">
        <v>30</v>
      </c>
      <c r="Q291" s="51"/>
      <c r="R291" s="176"/>
    </row>
    <row r="292" spans="1:18" ht="15">
      <c r="A292" s="129">
        <v>33</v>
      </c>
      <c r="B292" s="108">
        <v>11</v>
      </c>
      <c r="C292" s="56" t="s">
        <v>34</v>
      </c>
      <c r="D292" s="56" t="s">
        <v>11</v>
      </c>
      <c r="E292" s="171">
        <v>30</v>
      </c>
      <c r="F292" s="50">
        <v>762</v>
      </c>
      <c r="G292" s="51"/>
      <c r="H292" s="51"/>
      <c r="I292" s="51">
        <v>474</v>
      </c>
      <c r="J292" s="51"/>
      <c r="K292" s="51"/>
      <c r="L292" s="52">
        <v>534</v>
      </c>
      <c r="M292" s="52"/>
      <c r="N292" s="52"/>
      <c r="O292" s="131">
        <f t="shared" si="11"/>
        <v>1770</v>
      </c>
      <c r="P292" s="50">
        <v>30</v>
      </c>
      <c r="Q292" s="51"/>
      <c r="R292" s="110"/>
    </row>
    <row r="293" spans="1:18" ht="15">
      <c r="A293" s="129">
        <v>34</v>
      </c>
      <c r="B293" s="174">
        <v>12</v>
      </c>
      <c r="C293" s="56" t="s">
        <v>42</v>
      </c>
      <c r="D293" s="56" t="s">
        <v>1</v>
      </c>
      <c r="E293" s="171">
        <v>28</v>
      </c>
      <c r="F293" s="50">
        <v>805</v>
      </c>
      <c r="G293" s="50"/>
      <c r="H293" s="50"/>
      <c r="I293" s="50">
        <v>462</v>
      </c>
      <c r="J293" s="50"/>
      <c r="K293" s="50"/>
      <c r="L293" s="50">
        <v>481</v>
      </c>
      <c r="M293" s="50"/>
      <c r="N293" s="50"/>
      <c r="O293" s="131">
        <f t="shared" si="11"/>
        <v>1748</v>
      </c>
      <c r="P293" s="50">
        <v>28</v>
      </c>
      <c r="Q293" s="51"/>
      <c r="R293" s="110"/>
    </row>
    <row r="294" spans="1:18" ht="15">
      <c r="A294" s="129">
        <v>35</v>
      </c>
      <c r="B294" s="100">
        <v>29</v>
      </c>
      <c r="C294" s="56" t="s">
        <v>29</v>
      </c>
      <c r="D294" s="56" t="s">
        <v>21</v>
      </c>
      <c r="E294" s="171">
        <v>26</v>
      </c>
      <c r="F294" s="150">
        <v>766</v>
      </c>
      <c r="G294" s="151"/>
      <c r="H294" s="151"/>
      <c r="I294" s="151">
        <v>756</v>
      </c>
      <c r="J294" s="151"/>
      <c r="K294" s="151"/>
      <c r="L294" s="152">
        <v>164</v>
      </c>
      <c r="M294" s="152"/>
      <c r="N294" s="152"/>
      <c r="O294" s="153">
        <f t="shared" si="11"/>
        <v>1686</v>
      </c>
      <c r="P294" s="150">
        <v>26</v>
      </c>
      <c r="Q294" s="151"/>
      <c r="R294" s="177"/>
    </row>
    <row r="295" spans="1:18" ht="15">
      <c r="A295" s="129">
        <v>36</v>
      </c>
      <c r="B295" s="108">
        <v>21</v>
      </c>
      <c r="C295" s="56" t="s">
        <v>76</v>
      </c>
      <c r="D295" s="56" t="s">
        <v>21</v>
      </c>
      <c r="E295" s="171">
        <v>22</v>
      </c>
      <c r="F295" s="51">
        <v>863</v>
      </c>
      <c r="G295" s="51"/>
      <c r="H295" s="51"/>
      <c r="I295" s="51">
        <v>710</v>
      </c>
      <c r="J295" s="51"/>
      <c r="K295" s="52"/>
      <c r="L295" s="52">
        <v>12</v>
      </c>
      <c r="M295" s="52"/>
      <c r="N295" s="131"/>
      <c r="O295" s="131">
        <f t="shared" si="11"/>
        <v>1585</v>
      </c>
      <c r="P295" s="50">
        <v>22</v>
      </c>
      <c r="Q295" s="51"/>
      <c r="R295" s="110"/>
    </row>
    <row r="296" spans="1:18" ht="15">
      <c r="A296" s="129">
        <v>37</v>
      </c>
      <c r="B296" s="108">
        <v>38</v>
      </c>
      <c r="C296" s="78" t="s">
        <v>106</v>
      </c>
      <c r="D296" s="56" t="s">
        <v>23</v>
      </c>
      <c r="E296" s="171">
        <v>22</v>
      </c>
      <c r="F296" s="59">
        <v>764</v>
      </c>
      <c r="G296" s="51"/>
      <c r="H296" s="51"/>
      <c r="I296" s="52">
        <v>817</v>
      </c>
      <c r="J296" s="51"/>
      <c r="K296" s="51"/>
      <c r="L296" s="52">
        <v>-3</v>
      </c>
      <c r="M296" s="52"/>
      <c r="N296" s="52"/>
      <c r="O296" s="131">
        <f t="shared" si="11"/>
        <v>1578</v>
      </c>
      <c r="P296" s="50">
        <v>22</v>
      </c>
      <c r="Q296" s="51"/>
      <c r="R296" s="110"/>
    </row>
    <row r="297" spans="1:18" ht="15">
      <c r="A297" s="129">
        <v>38</v>
      </c>
      <c r="B297" s="108">
        <v>24</v>
      </c>
      <c r="C297" s="56" t="s">
        <v>102</v>
      </c>
      <c r="D297" s="56" t="s">
        <v>25</v>
      </c>
      <c r="E297" s="171">
        <v>18</v>
      </c>
      <c r="F297" s="50">
        <v>378</v>
      </c>
      <c r="G297" s="51"/>
      <c r="H297" s="51"/>
      <c r="I297" s="51">
        <v>719</v>
      </c>
      <c r="J297" s="51"/>
      <c r="K297" s="51"/>
      <c r="L297" s="52">
        <v>356</v>
      </c>
      <c r="M297" s="52"/>
      <c r="N297" s="52"/>
      <c r="O297" s="131">
        <f t="shared" si="11"/>
        <v>1453</v>
      </c>
      <c r="P297" s="50">
        <v>18</v>
      </c>
      <c r="Q297" s="51"/>
      <c r="R297" s="110"/>
    </row>
    <row r="298" spans="1:18" ht="15">
      <c r="A298" s="129">
        <v>39</v>
      </c>
      <c r="B298" s="175">
        <v>33</v>
      </c>
      <c r="C298" s="24" t="s">
        <v>163</v>
      </c>
      <c r="D298" s="24" t="s">
        <v>15</v>
      </c>
      <c r="E298" s="171">
        <v>10</v>
      </c>
      <c r="F298" s="50">
        <v>208</v>
      </c>
      <c r="G298" s="51"/>
      <c r="H298" s="51"/>
      <c r="I298" s="51">
        <v>566</v>
      </c>
      <c r="J298" s="51"/>
      <c r="K298" s="51"/>
      <c r="L298" s="52">
        <v>503</v>
      </c>
      <c r="M298" s="52"/>
      <c r="N298" s="52"/>
      <c r="O298" s="131">
        <f t="shared" si="11"/>
        <v>1277</v>
      </c>
      <c r="P298" s="50">
        <v>10</v>
      </c>
      <c r="Q298" s="51"/>
      <c r="R298" s="110"/>
    </row>
  </sheetData>
  <mergeCells count="6">
    <mergeCell ref="A258:A259"/>
    <mergeCell ref="C258:C259"/>
    <mergeCell ref="D258:D259"/>
    <mergeCell ref="A3:A4"/>
    <mergeCell ref="C3:C4"/>
    <mergeCell ref="D3:D4"/>
  </mergeCells>
  <conditionalFormatting sqref="D95 I157:I178 F260:F281 G258:G278">
    <cfRule type="cellIs" dxfId="2" priority="3" stopIfTrue="1" operator="equal">
      <formula>"N"</formula>
    </cfRule>
  </conditionalFormatting>
  <pageMargins left="0.7" right="0.7" top="0.75" bottom="0.75" header="0.3" footer="0.3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X105"/>
  <sheetViews>
    <sheetView tabSelected="1" workbookViewId="0">
      <selection activeCell="P44" sqref="P44"/>
    </sheetView>
  </sheetViews>
  <sheetFormatPr defaultRowHeight="14.25"/>
  <cols>
    <col min="1" max="1" width="5.125" customWidth="1"/>
    <col min="2" max="2" width="4.25" customWidth="1"/>
    <col min="3" max="3" width="23.625" customWidth="1"/>
    <col min="4" max="4" width="25.125" customWidth="1"/>
    <col min="5" max="5" width="6.875" style="189" customWidth="1"/>
    <col min="6" max="6" width="3.625" style="187" customWidth="1"/>
    <col min="7" max="7" width="6.125" customWidth="1"/>
    <col min="8" max="8" width="5" customWidth="1"/>
    <col min="9" max="9" width="6.5" style="183" customWidth="1"/>
    <col min="10" max="10" width="6.875" style="183" customWidth="1"/>
    <col min="11" max="11" width="4.25" style="183" customWidth="1"/>
    <col min="12" max="12" width="3.375" customWidth="1"/>
    <col min="13" max="13" width="6.375" style="185" customWidth="1"/>
    <col min="14" max="14" width="7.75" customWidth="1"/>
  </cols>
  <sheetData>
    <row r="1" spans="1:24" ht="18.75" thickBot="1">
      <c r="C1" s="1" t="s">
        <v>166</v>
      </c>
      <c r="D1" s="1"/>
    </row>
    <row r="2" spans="1:24">
      <c r="C2" t="s">
        <v>178</v>
      </c>
      <c r="N2" s="182"/>
    </row>
    <row r="3" spans="1:24" ht="15">
      <c r="C3" t="s">
        <v>179</v>
      </c>
      <c r="M3" s="193"/>
      <c r="N3" s="182"/>
      <c r="O3" s="50"/>
      <c r="P3" s="50"/>
      <c r="Q3" s="50"/>
      <c r="R3" s="50"/>
      <c r="S3" s="50"/>
      <c r="T3" s="50"/>
      <c r="U3" s="131"/>
      <c r="V3" s="50"/>
      <c r="W3" s="51"/>
      <c r="X3" s="172"/>
    </row>
    <row r="4" spans="1:24" ht="18">
      <c r="A4" s="97"/>
      <c r="B4" s="230"/>
      <c r="C4" s="158" t="s">
        <v>180</v>
      </c>
      <c r="D4" s="158"/>
      <c r="E4" s="30"/>
      <c r="F4" s="15"/>
      <c r="G4" s="15"/>
      <c r="H4" s="15"/>
      <c r="I4" s="184"/>
      <c r="J4" s="184"/>
      <c r="K4" s="184"/>
      <c r="L4" s="158"/>
      <c r="M4" s="181"/>
      <c r="N4" s="51"/>
      <c r="O4" s="197"/>
      <c r="P4" s="51"/>
      <c r="Q4" s="51"/>
      <c r="R4" s="52"/>
      <c r="S4" s="52"/>
      <c r="T4" s="52"/>
      <c r="U4" s="131"/>
      <c r="V4" s="50"/>
      <c r="W4" s="51"/>
      <c r="X4" s="172"/>
    </row>
    <row r="5" spans="1:24" ht="15">
      <c r="A5" s="244" t="s">
        <v>0</v>
      </c>
      <c r="B5" s="232"/>
      <c r="C5" s="244" t="s">
        <v>2</v>
      </c>
      <c r="D5" s="244" t="s">
        <v>3</v>
      </c>
      <c r="E5" s="233" t="s">
        <v>4</v>
      </c>
      <c r="F5" s="13"/>
      <c r="G5" s="13"/>
      <c r="H5" s="13"/>
      <c r="I5" s="184"/>
      <c r="J5" s="184"/>
      <c r="K5" s="184" t="s">
        <v>171</v>
      </c>
      <c r="L5" s="158" t="s">
        <v>4</v>
      </c>
      <c r="M5" s="181"/>
      <c r="N5" s="51"/>
      <c r="O5" s="191"/>
      <c r="P5" s="51"/>
      <c r="Q5" s="51"/>
      <c r="R5" s="52"/>
      <c r="S5" s="52"/>
      <c r="T5" s="52"/>
      <c r="U5" s="131"/>
      <c r="V5" s="50"/>
      <c r="W5" s="51"/>
      <c r="X5" s="172"/>
    </row>
    <row r="6" spans="1:24" ht="36">
      <c r="A6" s="244"/>
      <c r="B6" s="232"/>
      <c r="C6" s="244"/>
      <c r="D6" s="244"/>
      <c r="E6" s="233" t="s">
        <v>6</v>
      </c>
      <c r="F6" s="234"/>
      <c r="G6" s="234" t="s">
        <v>167</v>
      </c>
      <c r="H6" s="234" t="s">
        <v>168</v>
      </c>
      <c r="I6" s="235" t="s">
        <v>169</v>
      </c>
      <c r="J6" s="235" t="s">
        <v>170</v>
      </c>
      <c r="K6" s="235" t="s">
        <v>172</v>
      </c>
      <c r="L6" s="235" t="s">
        <v>173</v>
      </c>
      <c r="M6" s="181"/>
      <c r="N6" s="51"/>
      <c r="O6" s="190"/>
      <c r="P6" s="51"/>
      <c r="Q6" s="51"/>
      <c r="R6" s="52"/>
      <c r="S6" s="52"/>
      <c r="T6" s="52"/>
      <c r="U6" s="131"/>
      <c r="V6" s="50"/>
      <c r="W6" s="51"/>
      <c r="X6" s="172"/>
    </row>
    <row r="7" spans="1:24" ht="15.75">
      <c r="A7" s="8">
        <v>1</v>
      </c>
      <c r="B7" s="130"/>
      <c r="C7" s="22" t="s">
        <v>38</v>
      </c>
      <c r="D7" s="10" t="s">
        <v>23</v>
      </c>
      <c r="E7" s="19">
        <v>326</v>
      </c>
      <c r="F7" s="10"/>
      <c r="G7" s="10">
        <v>523</v>
      </c>
      <c r="H7" s="10">
        <v>1404</v>
      </c>
      <c r="I7" s="55">
        <v>1206</v>
      </c>
      <c r="J7" s="184">
        <f>G7+H7+I7</f>
        <v>3133</v>
      </c>
      <c r="K7" s="194">
        <v>84</v>
      </c>
      <c r="L7" s="50">
        <v>20</v>
      </c>
      <c r="M7" s="181">
        <f>K7+L7</f>
        <v>104</v>
      </c>
      <c r="N7" s="51"/>
      <c r="O7" s="197"/>
      <c r="P7" s="51"/>
      <c r="Q7" s="52"/>
      <c r="R7" s="52"/>
      <c r="S7" s="52"/>
      <c r="T7" s="131"/>
      <c r="U7" s="131"/>
      <c r="V7" s="50"/>
      <c r="W7" s="51"/>
      <c r="X7" s="172"/>
    </row>
    <row r="8" spans="1:24" ht="15.75">
      <c r="A8" s="8">
        <v>2</v>
      </c>
      <c r="B8" s="130"/>
      <c r="C8" s="22" t="s">
        <v>87</v>
      </c>
      <c r="D8" s="10" t="s">
        <v>41</v>
      </c>
      <c r="E8" s="19">
        <v>160</v>
      </c>
      <c r="F8" s="10"/>
      <c r="G8" s="10">
        <v>1037</v>
      </c>
      <c r="H8" s="10">
        <v>708</v>
      </c>
      <c r="I8" s="184">
        <v>1131</v>
      </c>
      <c r="J8" s="184">
        <f t="shared" ref="J8:J47" si="0">G8+H8+I8</f>
        <v>2876</v>
      </c>
      <c r="K8" s="184">
        <v>74</v>
      </c>
      <c r="L8" s="158">
        <v>19</v>
      </c>
      <c r="M8" s="181">
        <f t="shared" ref="M8:M47" si="1">K8+L8</f>
        <v>93</v>
      </c>
      <c r="N8" s="51"/>
      <c r="O8" s="197"/>
      <c r="P8" s="50"/>
      <c r="Q8" s="50"/>
      <c r="R8" s="50"/>
      <c r="S8" s="50"/>
      <c r="T8" s="50"/>
      <c r="U8" s="131"/>
      <c r="V8" s="50"/>
      <c r="W8" s="51"/>
      <c r="X8" s="172"/>
    </row>
    <row r="9" spans="1:24" ht="15.75">
      <c r="A9" s="8">
        <v>3</v>
      </c>
      <c r="B9" s="130"/>
      <c r="C9" s="10" t="s">
        <v>106</v>
      </c>
      <c r="D9" s="10" t="s">
        <v>23</v>
      </c>
      <c r="E9" s="19">
        <v>153</v>
      </c>
      <c r="F9" s="10"/>
      <c r="G9" s="10">
        <v>624</v>
      </c>
      <c r="H9" s="10">
        <v>1372</v>
      </c>
      <c r="I9" s="55">
        <v>737</v>
      </c>
      <c r="J9" s="184">
        <f t="shared" si="0"/>
        <v>2733</v>
      </c>
      <c r="K9" s="194">
        <v>70</v>
      </c>
      <c r="L9" s="158">
        <v>17</v>
      </c>
      <c r="M9" s="181">
        <f t="shared" si="1"/>
        <v>87</v>
      </c>
      <c r="N9" s="51"/>
      <c r="O9" s="197"/>
      <c r="P9" s="51"/>
      <c r="Q9" s="51"/>
      <c r="R9" s="52"/>
      <c r="S9" s="52"/>
      <c r="T9" s="52"/>
      <c r="U9" s="131"/>
      <c r="V9" s="50"/>
      <c r="W9" s="51"/>
      <c r="X9" s="172"/>
    </row>
    <row r="10" spans="1:24" ht="15.75">
      <c r="A10" s="8">
        <v>4</v>
      </c>
      <c r="B10" s="201"/>
      <c r="C10" s="10" t="s">
        <v>14</v>
      </c>
      <c r="D10" s="10" t="s">
        <v>15</v>
      </c>
      <c r="E10" s="19">
        <v>400</v>
      </c>
      <c r="F10" s="10"/>
      <c r="G10" s="10">
        <v>712</v>
      </c>
      <c r="H10" s="10">
        <v>722</v>
      </c>
      <c r="I10" s="55">
        <v>1114</v>
      </c>
      <c r="J10" s="184">
        <f t="shared" si="0"/>
        <v>2548</v>
      </c>
      <c r="K10" s="194">
        <v>56</v>
      </c>
      <c r="L10" s="158">
        <v>13</v>
      </c>
      <c r="M10" s="181">
        <f t="shared" si="1"/>
        <v>69</v>
      </c>
      <c r="N10" s="51"/>
      <c r="O10" s="190"/>
      <c r="P10" s="51"/>
      <c r="Q10" s="51"/>
      <c r="R10" s="52"/>
      <c r="S10" s="52"/>
      <c r="T10" s="52"/>
      <c r="U10" s="131"/>
      <c r="V10" s="50"/>
      <c r="W10" s="51"/>
      <c r="X10" s="172"/>
    </row>
    <row r="11" spans="1:24" ht="15.75">
      <c r="A11" s="8">
        <v>5</v>
      </c>
      <c r="B11" s="130"/>
      <c r="C11" s="10" t="s">
        <v>26</v>
      </c>
      <c r="D11" s="10" t="s">
        <v>23</v>
      </c>
      <c r="E11" s="19">
        <v>354</v>
      </c>
      <c r="F11" s="10"/>
      <c r="G11" s="10">
        <v>640</v>
      </c>
      <c r="H11" s="10">
        <v>1033</v>
      </c>
      <c r="I11" s="184">
        <v>1001</v>
      </c>
      <c r="J11" s="184">
        <f t="shared" si="0"/>
        <v>2674</v>
      </c>
      <c r="K11" s="184">
        <v>66</v>
      </c>
      <c r="L11" s="50">
        <v>16</v>
      </c>
      <c r="M11" s="181">
        <f t="shared" si="1"/>
        <v>82</v>
      </c>
      <c r="N11" s="51"/>
      <c r="O11" s="197"/>
      <c r="P11" s="51"/>
      <c r="Q11" s="51"/>
      <c r="R11" s="52"/>
      <c r="S11" s="52"/>
      <c r="T11" s="52"/>
      <c r="U11" s="131"/>
      <c r="V11" s="50"/>
      <c r="W11" s="51"/>
      <c r="X11" s="172"/>
    </row>
    <row r="12" spans="1:24" ht="15.75">
      <c r="A12" s="8">
        <v>6</v>
      </c>
      <c r="B12" s="130"/>
      <c r="C12" s="10" t="s">
        <v>42</v>
      </c>
      <c r="D12" s="10" t="s">
        <v>1</v>
      </c>
      <c r="E12" s="19">
        <v>259</v>
      </c>
      <c r="F12" s="10"/>
      <c r="G12" s="10">
        <v>843</v>
      </c>
      <c r="H12" s="10">
        <v>1029</v>
      </c>
      <c r="I12" s="184">
        <v>999</v>
      </c>
      <c r="J12" s="184">
        <f t="shared" si="0"/>
        <v>2871</v>
      </c>
      <c r="K12" s="184">
        <v>72</v>
      </c>
      <c r="L12" s="50">
        <v>18</v>
      </c>
      <c r="M12" s="181">
        <f t="shared" si="1"/>
        <v>90</v>
      </c>
      <c r="N12" s="51"/>
      <c r="O12" s="197"/>
      <c r="P12" s="51"/>
      <c r="Q12" s="51"/>
      <c r="R12" s="52"/>
      <c r="S12" s="52"/>
      <c r="T12" s="52"/>
      <c r="U12" s="131"/>
      <c r="V12" s="50"/>
      <c r="W12" s="51"/>
      <c r="X12" s="172"/>
    </row>
    <row r="13" spans="1:24" ht="15.75">
      <c r="A13" s="8">
        <v>7</v>
      </c>
      <c r="B13" s="130"/>
      <c r="C13" s="10" t="s">
        <v>174</v>
      </c>
      <c r="D13" s="10" t="s">
        <v>41</v>
      </c>
      <c r="E13" s="19">
        <v>75</v>
      </c>
      <c r="F13" s="10"/>
      <c r="G13" s="10">
        <v>809</v>
      </c>
      <c r="H13" s="10">
        <v>656</v>
      </c>
      <c r="I13" s="184">
        <v>1046</v>
      </c>
      <c r="J13" s="184">
        <f t="shared" si="0"/>
        <v>2511</v>
      </c>
      <c r="K13" s="184">
        <v>60</v>
      </c>
      <c r="L13" s="158">
        <v>15</v>
      </c>
      <c r="M13" s="181">
        <f t="shared" si="1"/>
        <v>75</v>
      </c>
      <c r="N13" s="51"/>
      <c r="O13" s="197"/>
      <c r="P13" s="51"/>
      <c r="Q13" s="51"/>
      <c r="R13" s="52"/>
      <c r="S13" s="52"/>
      <c r="T13" s="52"/>
      <c r="U13" s="131"/>
      <c r="V13" s="50"/>
      <c r="W13" s="51"/>
      <c r="X13" s="172"/>
    </row>
    <row r="14" spans="1:24" ht="15.75">
      <c r="A14" s="8">
        <v>8</v>
      </c>
      <c r="B14" s="130"/>
      <c r="C14" s="10" t="s">
        <v>71</v>
      </c>
      <c r="D14" s="10" t="s">
        <v>72</v>
      </c>
      <c r="E14" s="19">
        <v>243</v>
      </c>
      <c r="F14" s="10"/>
      <c r="G14" s="10">
        <v>919</v>
      </c>
      <c r="H14" s="10">
        <v>502</v>
      </c>
      <c r="I14" s="55">
        <v>1052</v>
      </c>
      <c r="J14" s="184">
        <f t="shared" si="0"/>
        <v>2473</v>
      </c>
      <c r="K14" s="194">
        <v>58</v>
      </c>
      <c r="L14" s="50">
        <v>14</v>
      </c>
      <c r="M14" s="181">
        <f t="shared" si="1"/>
        <v>72</v>
      </c>
      <c r="N14" s="51"/>
      <c r="O14" s="197"/>
      <c r="P14" s="50"/>
      <c r="Q14" s="50"/>
      <c r="R14" s="50"/>
      <c r="S14" s="50"/>
      <c r="T14" s="131"/>
      <c r="U14" s="131"/>
      <c r="V14" s="50"/>
      <c r="W14" s="51"/>
      <c r="X14" s="172"/>
    </row>
    <row r="15" spans="1:24" ht="15.75">
      <c r="A15" s="8">
        <v>9</v>
      </c>
      <c r="B15" s="130"/>
      <c r="C15" s="10" t="s">
        <v>35</v>
      </c>
      <c r="D15" s="10" t="s">
        <v>13</v>
      </c>
      <c r="E15" s="19">
        <v>283</v>
      </c>
      <c r="F15" s="10"/>
      <c r="G15" s="10">
        <v>554</v>
      </c>
      <c r="H15" s="10">
        <v>785</v>
      </c>
      <c r="I15" s="184">
        <v>1108</v>
      </c>
      <c r="J15" s="184">
        <f t="shared" si="0"/>
        <v>2447</v>
      </c>
      <c r="K15" s="184">
        <v>56</v>
      </c>
      <c r="L15" s="50">
        <v>12</v>
      </c>
      <c r="M15" s="181">
        <f t="shared" si="1"/>
        <v>68</v>
      </c>
      <c r="N15" s="51"/>
      <c r="O15" s="190"/>
      <c r="P15" s="51"/>
      <c r="Q15" s="52"/>
      <c r="R15" s="52"/>
      <c r="S15" s="52"/>
      <c r="T15" s="131"/>
      <c r="U15" s="131"/>
      <c r="V15" s="50"/>
      <c r="W15" s="51"/>
      <c r="X15" s="172"/>
    </row>
    <row r="16" spans="1:24" ht="15.75">
      <c r="A16" s="8">
        <v>10</v>
      </c>
      <c r="B16" s="201"/>
      <c r="C16" s="10" t="s">
        <v>37</v>
      </c>
      <c r="D16" s="10" t="s">
        <v>23</v>
      </c>
      <c r="E16" s="19">
        <v>225</v>
      </c>
      <c r="F16" s="10"/>
      <c r="G16" s="10">
        <v>1032</v>
      </c>
      <c r="H16" s="10">
        <v>721</v>
      </c>
      <c r="I16" s="25">
        <v>673</v>
      </c>
      <c r="J16" s="184">
        <f t="shared" si="0"/>
        <v>2426</v>
      </c>
      <c r="K16" s="194">
        <v>56</v>
      </c>
      <c r="L16" s="158">
        <v>11</v>
      </c>
      <c r="M16" s="181">
        <f t="shared" si="1"/>
        <v>67</v>
      </c>
      <c r="N16" s="51"/>
      <c r="O16" s="192"/>
      <c r="P16" s="51"/>
      <c r="Q16" s="52"/>
      <c r="R16" s="52"/>
      <c r="S16" s="52"/>
      <c r="T16" s="131"/>
      <c r="U16" s="131"/>
      <c r="V16" s="50"/>
      <c r="W16" s="51"/>
      <c r="X16" s="172"/>
    </row>
    <row r="17" spans="1:24" ht="15.75">
      <c r="A17" s="8">
        <v>11</v>
      </c>
      <c r="B17" s="130"/>
      <c r="C17" s="10" t="s">
        <v>49</v>
      </c>
      <c r="D17" s="10" t="s">
        <v>11</v>
      </c>
      <c r="E17" s="19">
        <v>239</v>
      </c>
      <c r="F17" s="10"/>
      <c r="G17" s="10">
        <v>514</v>
      </c>
      <c r="H17" s="10">
        <v>834</v>
      </c>
      <c r="I17" s="55">
        <v>1044</v>
      </c>
      <c r="J17" s="184">
        <f t="shared" si="0"/>
        <v>2392</v>
      </c>
      <c r="K17" s="194">
        <v>54</v>
      </c>
      <c r="L17" s="50">
        <v>10</v>
      </c>
      <c r="M17" s="181">
        <f t="shared" si="1"/>
        <v>64</v>
      </c>
      <c r="N17" s="51"/>
      <c r="O17" s="190"/>
      <c r="P17" s="50"/>
      <c r="Q17" s="50"/>
      <c r="R17" s="50"/>
      <c r="S17" s="50"/>
      <c r="T17" s="50"/>
      <c r="U17" s="131"/>
      <c r="V17" s="50"/>
      <c r="W17" s="51"/>
      <c r="X17" s="172"/>
    </row>
    <row r="18" spans="1:24" ht="15.75">
      <c r="A18" s="8">
        <v>12</v>
      </c>
      <c r="B18" s="130"/>
      <c r="C18" s="19" t="s">
        <v>36</v>
      </c>
      <c r="D18" s="10" t="s">
        <v>11</v>
      </c>
      <c r="E18" s="19">
        <v>311</v>
      </c>
      <c r="F18" s="10"/>
      <c r="G18" s="10">
        <v>857</v>
      </c>
      <c r="H18" s="10">
        <v>749</v>
      </c>
      <c r="I18" s="184">
        <v>744</v>
      </c>
      <c r="J18" s="184">
        <f t="shared" si="0"/>
        <v>2350</v>
      </c>
      <c r="K18" s="184">
        <v>54</v>
      </c>
      <c r="L18" s="158">
        <v>9</v>
      </c>
      <c r="M18" s="181">
        <f t="shared" si="1"/>
        <v>63</v>
      </c>
      <c r="N18" s="51"/>
      <c r="O18" s="192"/>
      <c r="P18" s="51"/>
      <c r="Q18" s="51"/>
      <c r="R18" s="52"/>
      <c r="S18" s="52"/>
      <c r="T18" s="52"/>
      <c r="U18" s="131"/>
      <c r="V18" s="50"/>
      <c r="W18" s="51"/>
      <c r="X18" s="172"/>
    </row>
    <row r="19" spans="1:24" s="220" customFormat="1" ht="16.5" thickBot="1">
      <c r="A19" s="8">
        <v>13</v>
      </c>
      <c r="B19" s="130"/>
      <c r="C19" s="10" t="s">
        <v>22</v>
      </c>
      <c r="D19" s="10" t="s">
        <v>23</v>
      </c>
      <c r="E19" s="19">
        <v>306</v>
      </c>
      <c r="F19" s="10"/>
      <c r="G19" s="10">
        <v>671</v>
      </c>
      <c r="H19" s="10">
        <v>943</v>
      </c>
      <c r="I19" s="184">
        <v>570</v>
      </c>
      <c r="J19" s="184">
        <f t="shared" si="0"/>
        <v>2184</v>
      </c>
      <c r="K19" s="184">
        <v>46</v>
      </c>
      <c r="L19" s="50">
        <v>8</v>
      </c>
      <c r="M19" s="181">
        <f t="shared" si="1"/>
        <v>54</v>
      </c>
      <c r="N19" s="215"/>
      <c r="O19" s="216"/>
      <c r="P19" s="215"/>
      <c r="Q19" s="215"/>
      <c r="R19" s="217"/>
      <c r="S19" s="217"/>
      <c r="T19" s="217"/>
      <c r="U19" s="218"/>
      <c r="V19" s="214"/>
      <c r="W19" s="215"/>
      <c r="X19" s="219"/>
    </row>
    <row r="20" spans="1:24" ht="15.75">
      <c r="A20" s="8">
        <v>14</v>
      </c>
      <c r="B20" s="130"/>
      <c r="C20" s="10" t="s">
        <v>40</v>
      </c>
      <c r="D20" s="10" t="s">
        <v>41</v>
      </c>
      <c r="E20" s="19">
        <v>266</v>
      </c>
      <c r="F20" s="10"/>
      <c r="G20" s="10">
        <v>792</v>
      </c>
      <c r="H20" s="10">
        <v>927</v>
      </c>
      <c r="I20" s="184">
        <v>420</v>
      </c>
      <c r="J20" s="184">
        <f t="shared" si="0"/>
        <v>2139</v>
      </c>
      <c r="K20" s="184">
        <v>44</v>
      </c>
      <c r="L20" s="158">
        <v>7</v>
      </c>
      <c r="M20" s="181">
        <f t="shared" si="1"/>
        <v>51</v>
      </c>
      <c r="N20" s="205"/>
      <c r="O20" s="206"/>
      <c r="P20" s="205"/>
      <c r="Q20" s="205"/>
      <c r="R20" s="207"/>
      <c r="S20" s="207"/>
      <c r="T20" s="207"/>
      <c r="U20" s="208"/>
      <c r="V20" s="209"/>
      <c r="W20" s="205"/>
      <c r="X20" s="210"/>
    </row>
    <row r="21" spans="1:24" ht="15.75">
      <c r="A21" s="8">
        <v>15</v>
      </c>
      <c r="B21" s="130"/>
      <c r="C21" s="10" t="s">
        <v>12</v>
      </c>
      <c r="D21" s="10" t="s">
        <v>13</v>
      </c>
      <c r="E21" s="19">
        <v>379</v>
      </c>
      <c r="F21" s="10"/>
      <c r="G21" s="10">
        <v>627</v>
      </c>
      <c r="H21" s="10">
        <v>732</v>
      </c>
      <c r="I21" s="55">
        <v>775</v>
      </c>
      <c r="J21" s="184">
        <f t="shared" si="0"/>
        <v>2134</v>
      </c>
      <c r="K21" s="194">
        <v>44</v>
      </c>
      <c r="L21" s="50">
        <v>6</v>
      </c>
      <c r="M21" s="181">
        <f t="shared" si="1"/>
        <v>50</v>
      </c>
      <c r="N21" s="51"/>
      <c r="O21" s="190"/>
      <c r="P21" s="51"/>
      <c r="Q21" s="51"/>
      <c r="R21" s="52"/>
      <c r="S21" s="52"/>
      <c r="T21" s="52"/>
      <c r="U21" s="131"/>
      <c r="V21" s="50"/>
      <c r="W21" s="51"/>
      <c r="X21" s="172"/>
    </row>
    <row r="22" spans="1:24" ht="16.5" thickBot="1">
      <c r="A22" s="20">
        <v>16</v>
      </c>
      <c r="B22" s="211"/>
      <c r="C22" s="212" t="s">
        <v>32</v>
      </c>
      <c r="D22" s="212" t="s">
        <v>11</v>
      </c>
      <c r="E22" s="213">
        <v>261</v>
      </c>
      <c r="F22" s="212"/>
      <c r="G22" s="212">
        <v>163</v>
      </c>
      <c r="H22" s="212">
        <v>857</v>
      </c>
      <c r="I22" s="223">
        <v>1111</v>
      </c>
      <c r="J22" s="184">
        <f t="shared" si="0"/>
        <v>2131</v>
      </c>
      <c r="K22" s="224">
        <v>44</v>
      </c>
      <c r="L22" s="225">
        <v>5</v>
      </c>
      <c r="M22" s="181">
        <f t="shared" si="1"/>
        <v>49</v>
      </c>
      <c r="N22" s="51"/>
      <c r="O22" s="197"/>
      <c r="P22" s="51"/>
      <c r="Q22" s="52"/>
      <c r="R22" s="52"/>
      <c r="S22" s="52"/>
      <c r="T22" s="131"/>
      <c r="U22" s="131"/>
      <c r="V22" s="50"/>
      <c r="W22" s="51"/>
      <c r="X22" s="172"/>
    </row>
    <row r="23" spans="1:24" ht="15.75">
      <c r="A23" s="21">
        <v>17</v>
      </c>
      <c r="B23" s="221"/>
      <c r="C23" s="222" t="s">
        <v>47</v>
      </c>
      <c r="D23" s="202" t="s">
        <v>48</v>
      </c>
      <c r="E23" s="203">
        <v>249</v>
      </c>
      <c r="F23" s="202"/>
      <c r="G23" s="202">
        <v>497</v>
      </c>
      <c r="H23" s="202">
        <v>879</v>
      </c>
      <c r="I23" s="204">
        <v>729</v>
      </c>
      <c r="J23" s="184">
        <f t="shared" si="0"/>
        <v>2105</v>
      </c>
      <c r="K23" s="204">
        <v>44</v>
      </c>
      <c r="L23" s="209">
        <v>4</v>
      </c>
      <c r="M23" s="181">
        <f t="shared" si="1"/>
        <v>48</v>
      </c>
      <c r="N23" s="51"/>
      <c r="O23" s="197"/>
      <c r="P23" s="51"/>
      <c r="Q23" s="51"/>
      <c r="R23" s="52"/>
      <c r="S23" s="52"/>
      <c r="T23" s="52"/>
      <c r="U23" s="131"/>
      <c r="V23" s="50"/>
      <c r="W23" s="51"/>
      <c r="X23" s="110"/>
    </row>
    <row r="24" spans="1:24" ht="15.75">
      <c r="A24" s="8">
        <v>18</v>
      </c>
      <c r="B24" s="130"/>
      <c r="C24" s="28" t="s">
        <v>76</v>
      </c>
      <c r="D24" s="10" t="s">
        <v>21</v>
      </c>
      <c r="E24" s="19">
        <v>157</v>
      </c>
      <c r="F24" s="10"/>
      <c r="G24" s="10">
        <v>622</v>
      </c>
      <c r="H24" s="10">
        <v>707</v>
      </c>
      <c r="I24" s="184">
        <v>770</v>
      </c>
      <c r="J24" s="184">
        <f t="shared" si="0"/>
        <v>2099</v>
      </c>
      <c r="K24" s="184">
        <v>42</v>
      </c>
      <c r="L24" s="158">
        <v>3</v>
      </c>
      <c r="M24" s="181">
        <f t="shared" si="1"/>
        <v>45</v>
      </c>
      <c r="N24" s="51"/>
      <c r="O24" s="197"/>
      <c r="P24" s="51"/>
      <c r="Q24" s="51"/>
      <c r="R24" s="52"/>
      <c r="S24" s="52"/>
      <c r="T24" s="52"/>
      <c r="U24" s="131"/>
      <c r="V24" s="50"/>
      <c r="W24" s="51"/>
      <c r="X24" s="110"/>
    </row>
    <row r="25" spans="1:24" ht="15.75">
      <c r="A25" s="8">
        <v>19</v>
      </c>
      <c r="B25" s="130"/>
      <c r="C25" s="10" t="s">
        <v>98</v>
      </c>
      <c r="D25" s="10" t="s">
        <v>1</v>
      </c>
      <c r="E25" s="19">
        <v>96</v>
      </c>
      <c r="F25" s="10"/>
      <c r="G25" s="10">
        <v>698</v>
      </c>
      <c r="H25" s="10">
        <v>768</v>
      </c>
      <c r="I25" s="57">
        <v>620</v>
      </c>
      <c r="J25" s="184">
        <f t="shared" si="0"/>
        <v>2086</v>
      </c>
      <c r="K25" s="194">
        <v>42</v>
      </c>
      <c r="L25" s="50">
        <v>2</v>
      </c>
      <c r="M25" s="181">
        <f t="shared" si="1"/>
        <v>44</v>
      </c>
      <c r="N25" s="51"/>
      <c r="O25" s="197"/>
      <c r="P25" s="51"/>
      <c r="Q25" s="51"/>
      <c r="R25" s="52"/>
      <c r="S25" s="52"/>
      <c r="T25" s="52"/>
      <c r="U25" s="131"/>
      <c r="V25" s="50"/>
      <c r="W25" s="51"/>
      <c r="X25" s="172"/>
    </row>
    <row r="26" spans="1:24" ht="15.75">
      <c r="A26" s="8">
        <v>20</v>
      </c>
      <c r="B26" s="135"/>
      <c r="C26" s="10" t="s">
        <v>28</v>
      </c>
      <c r="D26" s="10" t="s">
        <v>23</v>
      </c>
      <c r="E26" s="19">
        <v>236</v>
      </c>
      <c r="F26" s="10"/>
      <c r="G26" s="10">
        <v>712</v>
      </c>
      <c r="H26" s="10">
        <v>957</v>
      </c>
      <c r="I26" s="184">
        <v>381</v>
      </c>
      <c r="J26" s="184">
        <f t="shared" si="0"/>
        <v>2050</v>
      </c>
      <c r="K26" s="184">
        <v>42</v>
      </c>
      <c r="L26" s="158">
        <v>1</v>
      </c>
      <c r="M26" s="181">
        <f t="shared" si="1"/>
        <v>43</v>
      </c>
      <c r="N26" s="51"/>
      <c r="O26" s="190"/>
      <c r="P26" s="50"/>
      <c r="Q26" s="50"/>
      <c r="R26" s="50"/>
      <c r="S26" s="50"/>
      <c r="T26" s="50"/>
      <c r="U26" s="131"/>
      <c r="V26" s="50"/>
      <c r="W26" s="51"/>
      <c r="X26" s="110"/>
    </row>
    <row r="27" spans="1:24" ht="15.75">
      <c r="A27" s="8">
        <v>21</v>
      </c>
      <c r="B27" s="130"/>
      <c r="C27" s="19" t="s">
        <v>113</v>
      </c>
      <c r="D27" s="10" t="s">
        <v>90</v>
      </c>
      <c r="E27" s="19">
        <v>73</v>
      </c>
      <c r="F27" s="10"/>
      <c r="G27" s="10">
        <v>282</v>
      </c>
      <c r="H27" s="10">
        <v>1084</v>
      </c>
      <c r="I27" s="55">
        <v>613</v>
      </c>
      <c r="J27" s="184">
        <f t="shared" si="0"/>
        <v>1979</v>
      </c>
      <c r="K27" s="194">
        <v>38</v>
      </c>
      <c r="L27" s="51"/>
      <c r="M27" s="181">
        <f t="shared" si="1"/>
        <v>38</v>
      </c>
      <c r="N27" s="51"/>
      <c r="O27" s="190"/>
      <c r="P27" s="51"/>
      <c r="Q27" s="52"/>
      <c r="R27" s="52"/>
      <c r="S27" s="52"/>
      <c r="T27" s="131"/>
      <c r="U27" s="131"/>
      <c r="V27" s="50"/>
      <c r="W27" s="51"/>
      <c r="X27" s="110"/>
    </row>
    <row r="28" spans="1:24" ht="15.75">
      <c r="A28" s="8">
        <v>22</v>
      </c>
      <c r="B28" s="130"/>
      <c r="C28" s="10" t="s">
        <v>56</v>
      </c>
      <c r="D28" s="25" t="s">
        <v>11</v>
      </c>
      <c r="E28" s="19">
        <v>217</v>
      </c>
      <c r="F28" s="10"/>
      <c r="G28" s="10">
        <v>672</v>
      </c>
      <c r="H28" s="10">
        <v>660</v>
      </c>
      <c r="I28" s="184">
        <v>605</v>
      </c>
      <c r="J28" s="184">
        <f t="shared" si="0"/>
        <v>1937</v>
      </c>
      <c r="K28" s="184">
        <v>36</v>
      </c>
      <c r="L28" s="158"/>
      <c r="M28" s="181">
        <f t="shared" si="1"/>
        <v>36</v>
      </c>
      <c r="N28" s="51"/>
      <c r="O28" s="190"/>
      <c r="P28" s="51"/>
      <c r="Q28" s="52"/>
      <c r="R28" s="52"/>
      <c r="S28" s="52"/>
      <c r="T28" s="131"/>
      <c r="U28" s="131"/>
      <c r="V28" s="50"/>
      <c r="W28" s="51"/>
      <c r="X28" s="110"/>
    </row>
    <row r="29" spans="1:24" ht="15.75">
      <c r="A29" s="8">
        <v>23</v>
      </c>
      <c r="B29" s="130"/>
      <c r="C29" s="19" t="s">
        <v>102</v>
      </c>
      <c r="D29" s="19" t="s">
        <v>25</v>
      </c>
      <c r="E29" s="19">
        <v>84</v>
      </c>
      <c r="F29" s="10"/>
      <c r="G29" s="10">
        <v>1030</v>
      </c>
      <c r="H29" s="10">
        <v>364</v>
      </c>
      <c r="I29" s="184">
        <v>519</v>
      </c>
      <c r="J29" s="184">
        <f t="shared" si="0"/>
        <v>1913</v>
      </c>
      <c r="K29" s="184">
        <v>36</v>
      </c>
      <c r="L29" s="158"/>
      <c r="M29" s="181">
        <f t="shared" si="1"/>
        <v>36</v>
      </c>
      <c r="N29" s="51"/>
      <c r="O29" s="190"/>
      <c r="P29" s="51"/>
      <c r="Q29" s="51"/>
      <c r="R29" s="52"/>
      <c r="S29" s="52"/>
      <c r="T29" s="52"/>
      <c r="U29" s="131"/>
      <c r="V29" s="50"/>
      <c r="W29" s="51"/>
      <c r="X29" s="110"/>
    </row>
    <row r="30" spans="1:24" ht="15.75">
      <c r="A30" s="8">
        <v>24</v>
      </c>
      <c r="B30" s="130"/>
      <c r="C30" s="10" t="s">
        <v>46</v>
      </c>
      <c r="D30" s="10" t="s">
        <v>13</v>
      </c>
      <c r="E30" s="19">
        <v>222</v>
      </c>
      <c r="F30" s="10"/>
      <c r="G30" s="10">
        <v>583</v>
      </c>
      <c r="H30" s="10">
        <v>579</v>
      </c>
      <c r="I30" s="184">
        <v>697</v>
      </c>
      <c r="J30" s="184">
        <f t="shared" si="0"/>
        <v>1859</v>
      </c>
      <c r="K30" s="184">
        <v>34</v>
      </c>
      <c r="L30" s="158"/>
      <c r="M30" s="181">
        <f t="shared" si="1"/>
        <v>34</v>
      </c>
      <c r="N30" s="51"/>
      <c r="O30" s="197"/>
      <c r="P30" s="51"/>
      <c r="Q30" s="52"/>
      <c r="R30" s="52"/>
      <c r="S30" s="52"/>
      <c r="T30" s="131"/>
      <c r="U30" s="131"/>
      <c r="V30" s="50"/>
      <c r="W30" s="51"/>
      <c r="X30" s="110"/>
    </row>
    <row r="31" spans="1:24" ht="15.75">
      <c r="A31" s="8">
        <v>25</v>
      </c>
      <c r="B31" s="130"/>
      <c r="C31" s="10" t="s">
        <v>33</v>
      </c>
      <c r="D31" s="10" t="s">
        <v>13</v>
      </c>
      <c r="E31" s="19">
        <v>252</v>
      </c>
      <c r="F31" s="10"/>
      <c r="G31" s="10">
        <v>802</v>
      </c>
      <c r="H31" s="10">
        <v>239</v>
      </c>
      <c r="I31" s="184">
        <v>808</v>
      </c>
      <c r="J31" s="184">
        <f t="shared" si="0"/>
        <v>1849</v>
      </c>
      <c r="K31" s="184">
        <v>32</v>
      </c>
      <c r="L31" s="158"/>
      <c r="M31" s="181">
        <f t="shared" si="1"/>
        <v>32</v>
      </c>
      <c r="N31" s="51"/>
      <c r="O31" s="190"/>
      <c r="P31" s="51"/>
      <c r="Q31" s="51"/>
      <c r="R31" s="52"/>
      <c r="S31" s="52"/>
      <c r="T31" s="52"/>
      <c r="U31" s="131"/>
      <c r="V31" s="50"/>
      <c r="W31" s="51"/>
      <c r="X31" s="110"/>
    </row>
    <row r="32" spans="1:24" ht="15.75">
      <c r="A32" s="8">
        <v>26</v>
      </c>
      <c r="B32" s="130"/>
      <c r="C32" s="10" t="s">
        <v>63</v>
      </c>
      <c r="D32" s="10" t="s">
        <v>11</v>
      </c>
      <c r="E32" s="19">
        <v>135</v>
      </c>
      <c r="F32" s="10"/>
      <c r="G32" s="10">
        <v>825</v>
      </c>
      <c r="H32" s="10">
        <v>454</v>
      </c>
      <c r="I32" s="55">
        <v>546</v>
      </c>
      <c r="J32" s="184">
        <f t="shared" si="0"/>
        <v>1825</v>
      </c>
      <c r="K32" s="194">
        <v>32</v>
      </c>
      <c r="L32" s="50"/>
      <c r="M32" s="181">
        <f t="shared" si="1"/>
        <v>32</v>
      </c>
      <c r="N32" s="51"/>
      <c r="O32" s="190"/>
      <c r="P32" s="51"/>
      <c r="Q32" s="51"/>
      <c r="R32" s="52"/>
      <c r="S32" s="52"/>
      <c r="T32" s="52"/>
      <c r="U32" s="131"/>
      <c r="V32" s="50"/>
      <c r="W32" s="51"/>
      <c r="X32" s="110"/>
    </row>
    <row r="33" spans="1:24" ht="15.75">
      <c r="A33" s="8">
        <v>27</v>
      </c>
      <c r="B33" s="135"/>
      <c r="C33" s="10" t="s">
        <v>10</v>
      </c>
      <c r="D33" s="10" t="s">
        <v>11</v>
      </c>
      <c r="E33" s="19">
        <v>458</v>
      </c>
      <c r="F33" s="10"/>
      <c r="G33" s="10">
        <v>421</v>
      </c>
      <c r="H33" s="10">
        <v>549</v>
      </c>
      <c r="I33" s="184">
        <v>799</v>
      </c>
      <c r="J33" s="184">
        <f t="shared" si="0"/>
        <v>1769</v>
      </c>
      <c r="K33" s="184">
        <v>30</v>
      </c>
      <c r="L33" s="158"/>
      <c r="M33" s="181">
        <f t="shared" si="1"/>
        <v>30</v>
      </c>
      <c r="N33" s="51"/>
      <c r="O33" s="197"/>
      <c r="P33" s="51"/>
      <c r="Q33" s="51"/>
      <c r="R33" s="52"/>
      <c r="S33" s="52"/>
      <c r="T33" s="52"/>
      <c r="U33" s="131"/>
      <c r="V33" s="50"/>
      <c r="W33" s="51"/>
      <c r="X33" s="110"/>
    </row>
    <row r="34" spans="1:24" ht="15.75">
      <c r="A34" s="8">
        <v>28</v>
      </c>
      <c r="B34" s="130"/>
      <c r="C34" s="10" t="s">
        <v>176</v>
      </c>
      <c r="D34" s="10" t="s">
        <v>1</v>
      </c>
      <c r="E34" s="19">
        <v>24</v>
      </c>
      <c r="F34" s="10"/>
      <c r="G34" s="10">
        <v>107</v>
      </c>
      <c r="H34" s="10">
        <v>619</v>
      </c>
      <c r="I34" s="55">
        <v>890</v>
      </c>
      <c r="J34" s="184">
        <f t="shared" si="0"/>
        <v>1616</v>
      </c>
      <c r="K34" s="194">
        <v>24</v>
      </c>
      <c r="L34" s="50"/>
      <c r="M34" s="181">
        <f t="shared" si="1"/>
        <v>24</v>
      </c>
      <c r="N34" s="51"/>
      <c r="O34" s="197"/>
      <c r="P34" s="51"/>
      <c r="Q34" s="52"/>
      <c r="R34" s="52"/>
      <c r="S34" s="52"/>
      <c r="T34" s="131"/>
      <c r="U34" s="131"/>
      <c r="V34" s="50"/>
      <c r="W34" s="51"/>
      <c r="X34" s="176"/>
    </row>
    <row r="35" spans="1:24" ht="15.75">
      <c r="A35" s="8">
        <v>29</v>
      </c>
      <c r="B35" s="135"/>
      <c r="C35" s="10" t="s">
        <v>30</v>
      </c>
      <c r="D35" s="10" t="s">
        <v>23</v>
      </c>
      <c r="E35" s="19">
        <v>251</v>
      </c>
      <c r="F35" s="10"/>
      <c r="G35" s="10">
        <v>727</v>
      </c>
      <c r="H35" s="10">
        <v>655</v>
      </c>
      <c r="I35" s="184">
        <v>303</v>
      </c>
      <c r="J35" s="184">
        <f t="shared" si="0"/>
        <v>1685</v>
      </c>
      <c r="K35" s="184">
        <v>26</v>
      </c>
      <c r="L35" s="158"/>
      <c r="M35" s="181">
        <f t="shared" si="1"/>
        <v>26</v>
      </c>
      <c r="N35" s="51"/>
      <c r="O35" s="197"/>
      <c r="P35" s="51"/>
      <c r="Q35" s="51"/>
      <c r="R35" s="52"/>
      <c r="S35" s="52"/>
      <c r="T35" s="52"/>
      <c r="U35" s="131"/>
      <c r="V35" s="50"/>
      <c r="W35" s="51"/>
      <c r="X35" s="110"/>
    </row>
    <row r="36" spans="1:24" ht="15.75">
      <c r="A36" s="8">
        <v>30</v>
      </c>
      <c r="B36" s="130"/>
      <c r="C36" s="10" t="s">
        <v>50</v>
      </c>
      <c r="D36" s="10" t="s">
        <v>25</v>
      </c>
      <c r="E36" s="19">
        <v>174</v>
      </c>
      <c r="F36" s="10"/>
      <c r="G36" s="10">
        <v>672</v>
      </c>
      <c r="H36" s="10">
        <v>389</v>
      </c>
      <c r="I36" s="184">
        <v>416</v>
      </c>
      <c r="J36" s="184">
        <f t="shared" si="0"/>
        <v>1477</v>
      </c>
      <c r="K36" s="184">
        <v>18</v>
      </c>
      <c r="L36" s="158"/>
      <c r="M36" s="181">
        <f t="shared" si="1"/>
        <v>18</v>
      </c>
      <c r="N36" s="51"/>
      <c r="O36" s="197"/>
      <c r="P36" s="50"/>
      <c r="Q36" s="50"/>
      <c r="R36" s="50"/>
      <c r="S36" s="50"/>
      <c r="T36" s="50"/>
      <c r="U36" s="131"/>
      <c r="V36" s="50"/>
      <c r="W36" s="51"/>
      <c r="X36" s="110"/>
    </row>
    <row r="37" spans="1:24" ht="15.75">
      <c r="A37" s="8">
        <v>31</v>
      </c>
      <c r="B37" s="130"/>
      <c r="C37" s="19" t="s">
        <v>93</v>
      </c>
      <c r="D37" s="10" t="s">
        <v>15</v>
      </c>
      <c r="E37" s="19">
        <v>90</v>
      </c>
      <c r="F37" s="10"/>
      <c r="G37" s="10">
        <v>917</v>
      </c>
      <c r="H37" s="10">
        <v>649</v>
      </c>
      <c r="I37" s="184">
        <v>3</v>
      </c>
      <c r="J37" s="184">
        <f t="shared" si="0"/>
        <v>1569</v>
      </c>
      <c r="K37" s="184">
        <v>22</v>
      </c>
      <c r="L37" s="158"/>
      <c r="M37" s="181">
        <f t="shared" si="1"/>
        <v>22</v>
      </c>
      <c r="N37" s="51"/>
      <c r="O37" s="200"/>
      <c r="P37" s="151"/>
      <c r="Q37" s="151"/>
      <c r="R37" s="152"/>
      <c r="S37" s="152"/>
      <c r="T37" s="152"/>
      <c r="U37" s="153"/>
      <c r="V37" s="150"/>
      <c r="W37" s="151"/>
      <c r="X37" s="177"/>
    </row>
    <row r="38" spans="1:24" ht="15.75">
      <c r="A38" s="8">
        <v>32</v>
      </c>
      <c r="B38" s="135"/>
      <c r="C38" s="10" t="s">
        <v>24</v>
      </c>
      <c r="D38" s="10" t="s">
        <v>25</v>
      </c>
      <c r="E38" s="19">
        <v>330</v>
      </c>
      <c r="F38" s="10"/>
      <c r="G38" s="10">
        <v>1086</v>
      </c>
      <c r="H38" s="10">
        <v>441</v>
      </c>
      <c r="I38" s="184">
        <v>-78</v>
      </c>
      <c r="J38" s="184">
        <f t="shared" si="0"/>
        <v>1449</v>
      </c>
      <c r="K38" s="184">
        <v>16</v>
      </c>
      <c r="L38" s="158"/>
      <c r="M38" s="181">
        <f t="shared" si="1"/>
        <v>16</v>
      </c>
      <c r="N38" s="51"/>
      <c r="O38" s="190"/>
      <c r="P38" s="51"/>
      <c r="Q38" s="52"/>
      <c r="R38" s="52"/>
      <c r="S38" s="52"/>
      <c r="T38" s="131"/>
      <c r="U38" s="131"/>
      <c r="V38" s="50"/>
      <c r="W38" s="51"/>
      <c r="X38" s="110"/>
    </row>
    <row r="39" spans="1:24" ht="15.75">
      <c r="A39" s="8">
        <v>33</v>
      </c>
      <c r="B39" s="130"/>
      <c r="C39" s="10" t="s">
        <v>175</v>
      </c>
      <c r="D39" s="10" t="s">
        <v>1</v>
      </c>
      <c r="E39" s="19">
        <v>20</v>
      </c>
      <c r="F39" s="10"/>
      <c r="G39" s="10">
        <v>395</v>
      </c>
      <c r="H39" s="10">
        <v>296</v>
      </c>
      <c r="I39" s="184">
        <v>844</v>
      </c>
      <c r="J39" s="184">
        <f t="shared" si="0"/>
        <v>1535</v>
      </c>
      <c r="K39" s="184">
        <v>20</v>
      </c>
      <c r="L39" s="158"/>
      <c r="M39" s="181">
        <f t="shared" si="1"/>
        <v>20</v>
      </c>
      <c r="N39" s="51"/>
      <c r="O39" s="190"/>
      <c r="P39" s="51"/>
      <c r="Q39" s="51"/>
      <c r="R39" s="52"/>
      <c r="S39" s="52"/>
      <c r="T39" s="52"/>
      <c r="U39" s="131"/>
      <c r="V39" s="50"/>
      <c r="W39" s="51"/>
      <c r="X39" s="110"/>
    </row>
    <row r="40" spans="1:24" ht="15.75">
      <c r="A40" s="8">
        <v>34</v>
      </c>
      <c r="B40" s="130"/>
      <c r="C40" s="10" t="s">
        <v>39</v>
      </c>
      <c r="D40" s="10" t="s">
        <v>21</v>
      </c>
      <c r="E40" s="19">
        <v>270</v>
      </c>
      <c r="F40" s="10"/>
      <c r="G40" s="10">
        <v>668</v>
      </c>
      <c r="H40" s="10">
        <v>830</v>
      </c>
      <c r="I40" s="184">
        <v>-135</v>
      </c>
      <c r="J40" s="184">
        <f t="shared" si="0"/>
        <v>1363</v>
      </c>
      <c r="K40" s="184">
        <v>14</v>
      </c>
      <c r="L40" s="158"/>
      <c r="M40" s="181">
        <f t="shared" si="1"/>
        <v>14</v>
      </c>
      <c r="N40" s="51"/>
      <c r="O40" s="197"/>
      <c r="P40" s="51"/>
      <c r="Q40" s="51"/>
      <c r="R40" s="52"/>
      <c r="S40" s="52"/>
      <c r="T40" s="52"/>
      <c r="U40" s="131"/>
      <c r="V40" s="50"/>
      <c r="W40" s="51"/>
      <c r="X40" s="110"/>
    </row>
    <row r="41" spans="1:24" ht="15.75">
      <c r="A41" s="8">
        <v>35</v>
      </c>
      <c r="B41" s="130"/>
      <c r="C41" s="10" t="s">
        <v>20</v>
      </c>
      <c r="D41" s="10" t="s">
        <v>21</v>
      </c>
      <c r="E41" s="19">
        <v>287</v>
      </c>
      <c r="F41" s="10"/>
      <c r="G41" s="10">
        <v>763</v>
      </c>
      <c r="H41" s="10">
        <v>84</v>
      </c>
      <c r="I41" s="55">
        <v>504</v>
      </c>
      <c r="J41" s="184">
        <f t="shared" si="0"/>
        <v>1351</v>
      </c>
      <c r="K41" s="194">
        <v>14</v>
      </c>
      <c r="L41" s="51"/>
      <c r="M41" s="181">
        <f t="shared" si="1"/>
        <v>14</v>
      </c>
      <c r="N41" s="51"/>
      <c r="O41" s="197"/>
      <c r="P41" s="51"/>
      <c r="Q41" s="51"/>
      <c r="R41" s="52"/>
      <c r="S41" s="52"/>
      <c r="T41" s="52"/>
      <c r="U41" s="131"/>
      <c r="V41" s="50"/>
      <c r="W41" s="51"/>
      <c r="X41" s="110"/>
    </row>
    <row r="42" spans="1:24" ht="15">
      <c r="A42" s="8">
        <v>36</v>
      </c>
      <c r="B42" s="130"/>
      <c r="C42" s="10" t="s">
        <v>75</v>
      </c>
      <c r="D42" s="10" t="s">
        <v>41</v>
      </c>
      <c r="E42" s="19">
        <v>144</v>
      </c>
      <c r="F42" s="10"/>
      <c r="G42" s="10">
        <v>416</v>
      </c>
      <c r="H42" s="10">
        <v>522</v>
      </c>
      <c r="I42" s="184">
        <v>592</v>
      </c>
      <c r="J42" s="184">
        <f t="shared" si="0"/>
        <v>1530</v>
      </c>
      <c r="K42" s="184">
        <v>20</v>
      </c>
      <c r="L42" s="158"/>
      <c r="M42" s="181">
        <f t="shared" si="1"/>
        <v>20</v>
      </c>
      <c r="N42" s="51"/>
    </row>
    <row r="43" spans="1:24" ht="15">
      <c r="A43" s="8">
        <v>37</v>
      </c>
      <c r="B43" s="130"/>
      <c r="C43" s="55" t="s">
        <v>162</v>
      </c>
      <c r="D43" s="55" t="s">
        <v>25</v>
      </c>
      <c r="E43" s="188">
        <v>48</v>
      </c>
      <c r="F43" s="25"/>
      <c r="G43" s="158">
        <v>1055</v>
      </c>
      <c r="H43" s="158">
        <v>283</v>
      </c>
      <c r="I43" s="184">
        <v>-45</v>
      </c>
      <c r="J43" s="184">
        <f t="shared" si="0"/>
        <v>1293</v>
      </c>
      <c r="K43" s="184">
        <v>10</v>
      </c>
      <c r="L43" s="158"/>
      <c r="M43" s="181">
        <f t="shared" si="1"/>
        <v>10</v>
      </c>
      <c r="N43" s="51"/>
    </row>
    <row r="44" spans="1:24" ht="15">
      <c r="A44" s="8">
        <v>38</v>
      </c>
      <c r="B44" s="135"/>
      <c r="C44" s="23" t="s">
        <v>58</v>
      </c>
      <c r="D44" s="10" t="s">
        <v>48</v>
      </c>
      <c r="E44" s="19">
        <v>150</v>
      </c>
      <c r="F44" s="10"/>
      <c r="G44" s="10">
        <v>512</v>
      </c>
      <c r="H44" s="10">
        <v>315</v>
      </c>
      <c r="I44" s="55">
        <v>228</v>
      </c>
      <c r="J44" s="184">
        <f t="shared" si="0"/>
        <v>1055</v>
      </c>
      <c r="K44" s="194">
        <v>3</v>
      </c>
      <c r="L44" s="50"/>
      <c r="M44" s="181">
        <f t="shared" si="1"/>
        <v>3</v>
      </c>
      <c r="N44" s="51"/>
      <c r="O44" s="196"/>
    </row>
    <row r="45" spans="1:24" ht="15">
      <c r="A45" s="8">
        <v>39</v>
      </c>
      <c r="B45" s="130"/>
      <c r="C45" s="10" t="s">
        <v>34</v>
      </c>
      <c r="D45" s="10" t="s">
        <v>11</v>
      </c>
      <c r="E45" s="19">
        <v>202</v>
      </c>
      <c r="F45" s="10"/>
      <c r="G45" s="10">
        <v>-111</v>
      </c>
      <c r="H45" s="10">
        <v>666</v>
      </c>
      <c r="I45" s="184">
        <v>450</v>
      </c>
      <c r="J45" s="184">
        <f t="shared" si="0"/>
        <v>1005</v>
      </c>
      <c r="K45" s="184">
        <v>2</v>
      </c>
      <c r="L45" s="158"/>
      <c r="M45" s="181">
        <f t="shared" si="1"/>
        <v>2</v>
      </c>
      <c r="N45" s="51"/>
      <c r="O45" s="196"/>
    </row>
    <row r="46" spans="1:24" ht="15">
      <c r="A46" s="8">
        <v>40</v>
      </c>
      <c r="B46" s="130"/>
      <c r="C46" s="17" t="s">
        <v>29</v>
      </c>
      <c r="D46" s="10" t="s">
        <v>21</v>
      </c>
      <c r="E46" s="19">
        <v>218</v>
      </c>
      <c r="F46" s="10"/>
      <c r="G46" s="10">
        <v>186</v>
      </c>
      <c r="H46" s="10">
        <v>403</v>
      </c>
      <c r="I46" s="184">
        <v>230</v>
      </c>
      <c r="J46" s="184">
        <f t="shared" si="0"/>
        <v>819</v>
      </c>
      <c r="K46" s="184">
        <v>1</v>
      </c>
      <c r="L46" s="158"/>
      <c r="M46" s="181">
        <f t="shared" si="1"/>
        <v>1</v>
      </c>
      <c r="N46" s="51"/>
      <c r="O46" s="196"/>
    </row>
    <row r="47" spans="1:24" ht="15">
      <c r="A47" s="8">
        <v>41</v>
      </c>
      <c r="B47" s="11"/>
      <c r="C47" s="10" t="s">
        <v>16</v>
      </c>
      <c r="D47" s="10" t="s">
        <v>17</v>
      </c>
      <c r="E47" s="19">
        <v>336</v>
      </c>
      <c r="F47" s="10"/>
      <c r="G47" s="10"/>
      <c r="H47" s="10"/>
      <c r="I47" s="184"/>
      <c r="J47" s="184">
        <f t="shared" si="0"/>
        <v>0</v>
      </c>
      <c r="K47" s="184">
        <v>50</v>
      </c>
      <c r="L47" s="158"/>
      <c r="M47" s="181">
        <f t="shared" si="1"/>
        <v>50</v>
      </c>
      <c r="N47" s="51"/>
      <c r="O47" s="196"/>
    </row>
    <row r="48" spans="1:24" ht="15">
      <c r="A48" s="8"/>
      <c r="B48" s="10"/>
      <c r="C48" s="10"/>
      <c r="D48" s="10"/>
      <c r="E48" s="19"/>
      <c r="F48" s="10"/>
      <c r="G48" s="10"/>
      <c r="H48" s="10"/>
      <c r="I48" s="184"/>
      <c r="J48" s="184"/>
      <c r="K48" s="184"/>
      <c r="L48" s="158"/>
      <c r="M48" s="181"/>
      <c r="N48" s="51"/>
      <c r="O48" s="198"/>
    </row>
    <row r="49" spans="1:15" ht="15">
      <c r="A49" s="8"/>
      <c r="B49" s="12"/>
      <c r="C49" s="10"/>
      <c r="D49" s="26"/>
      <c r="E49" s="19"/>
      <c r="F49" s="10"/>
      <c r="G49" s="10"/>
      <c r="H49" s="10"/>
      <c r="I49" s="184"/>
      <c r="J49" s="184"/>
      <c r="K49" s="184"/>
      <c r="L49" s="158"/>
      <c r="M49" s="181"/>
      <c r="N49" s="51"/>
      <c r="O49" s="196"/>
    </row>
    <row r="50" spans="1:15" ht="15">
      <c r="A50" s="8"/>
      <c r="B50" s="11"/>
      <c r="C50" s="10"/>
      <c r="D50" s="10"/>
      <c r="E50" s="19"/>
      <c r="F50" s="10"/>
      <c r="G50" s="10"/>
      <c r="H50" s="10"/>
      <c r="I50" s="55"/>
      <c r="J50" s="184"/>
      <c r="K50" s="194"/>
      <c r="L50" s="50"/>
      <c r="M50" s="181"/>
      <c r="N50" s="51"/>
      <c r="O50" s="196"/>
    </row>
    <row r="51" spans="1:15" ht="18">
      <c r="A51" s="8"/>
      <c r="B51" s="15"/>
      <c r="C51" s="19"/>
      <c r="D51" s="10"/>
      <c r="E51" s="19"/>
      <c r="F51" s="10"/>
      <c r="G51" s="10"/>
      <c r="H51" s="10"/>
      <c r="I51" s="184"/>
      <c r="J51" s="184"/>
      <c r="K51" s="184"/>
      <c r="L51" s="158"/>
      <c r="M51" s="181"/>
      <c r="N51" s="51"/>
      <c r="O51" s="196"/>
    </row>
    <row r="52" spans="1:15" ht="18">
      <c r="A52" s="8"/>
      <c r="B52" s="15"/>
      <c r="C52" s="10"/>
      <c r="D52" s="10"/>
      <c r="E52" s="19"/>
      <c r="F52" s="10"/>
      <c r="G52" s="10"/>
      <c r="H52" s="10"/>
      <c r="I52" s="55"/>
      <c r="J52" s="184"/>
      <c r="K52" s="194"/>
      <c r="L52" s="50"/>
      <c r="M52" s="181"/>
      <c r="N52" s="51"/>
      <c r="O52" s="196"/>
    </row>
    <row r="53" spans="1:15" ht="18">
      <c r="A53" s="8"/>
      <c r="B53" s="16"/>
      <c r="C53" s="10"/>
      <c r="D53" s="24"/>
      <c r="E53" s="19"/>
      <c r="F53" s="10"/>
      <c r="G53" s="10"/>
      <c r="H53" s="10"/>
      <c r="I53" s="184"/>
      <c r="J53" s="184"/>
      <c r="K53" s="184"/>
      <c r="L53" s="158"/>
      <c r="M53" s="181"/>
      <c r="N53" s="51"/>
      <c r="O53" s="198"/>
    </row>
    <row r="54" spans="1:15" ht="15.75">
      <c r="A54" s="8"/>
      <c r="B54" s="18"/>
      <c r="C54" s="25"/>
      <c r="D54" s="10"/>
      <c r="E54" s="19"/>
      <c r="F54" s="10"/>
      <c r="G54" s="10"/>
      <c r="H54" s="10"/>
      <c r="I54" s="55"/>
      <c r="J54" s="184"/>
      <c r="K54" s="194"/>
      <c r="L54" s="50"/>
      <c r="M54" s="181"/>
      <c r="N54" s="51"/>
      <c r="O54" s="196"/>
    </row>
    <row r="55" spans="1:15" ht="16.5">
      <c r="A55" s="8"/>
      <c r="B55" s="18"/>
      <c r="C55" s="27"/>
      <c r="D55" s="27"/>
      <c r="E55" s="19"/>
      <c r="F55" s="10"/>
      <c r="G55" s="10"/>
      <c r="H55" s="10"/>
      <c r="I55" s="184"/>
      <c r="J55" s="184"/>
      <c r="K55" s="184"/>
      <c r="L55" s="158"/>
      <c r="M55" s="181"/>
      <c r="N55" s="51"/>
      <c r="O55" s="196"/>
    </row>
    <row r="56" spans="1:15" ht="15">
      <c r="A56" s="8"/>
      <c r="B56" s="10"/>
      <c r="C56" s="28"/>
      <c r="D56" s="10"/>
      <c r="E56" s="19"/>
      <c r="F56" s="10"/>
      <c r="G56" s="10"/>
      <c r="H56" s="10"/>
      <c r="I56" s="184"/>
      <c r="J56" s="184"/>
      <c r="K56" s="184"/>
      <c r="L56" s="158"/>
      <c r="M56" s="181"/>
      <c r="N56" s="51"/>
      <c r="O56" s="196"/>
    </row>
    <row r="57" spans="1:15" ht="18">
      <c r="A57" s="8"/>
      <c r="B57" s="16"/>
      <c r="C57" s="28"/>
      <c r="D57" s="10"/>
      <c r="E57" s="19"/>
      <c r="F57" s="10"/>
      <c r="G57" s="10"/>
      <c r="H57" s="10"/>
      <c r="I57" s="55"/>
      <c r="J57" s="184"/>
      <c r="K57" s="194"/>
      <c r="L57" s="50"/>
      <c r="M57" s="181"/>
      <c r="N57" s="51"/>
      <c r="O57" s="196"/>
    </row>
    <row r="58" spans="1:15" ht="15.75">
      <c r="A58" s="8"/>
      <c r="B58" s="18"/>
      <c r="C58" s="10"/>
      <c r="D58" s="10"/>
      <c r="E58" s="19"/>
      <c r="F58" s="10"/>
      <c r="G58" s="10"/>
      <c r="H58" s="10"/>
      <c r="I58" s="184"/>
      <c r="J58" s="184"/>
      <c r="K58" s="184"/>
      <c r="L58" s="158"/>
      <c r="M58" s="181"/>
      <c r="N58" s="51"/>
      <c r="O58" s="196"/>
    </row>
    <row r="59" spans="1:15" ht="15">
      <c r="A59" s="8"/>
      <c r="B59" s="12"/>
      <c r="C59" s="25"/>
      <c r="D59" s="10"/>
      <c r="E59" s="19"/>
      <c r="F59" s="10"/>
      <c r="G59" s="10"/>
      <c r="H59" s="10"/>
      <c r="I59" s="184"/>
      <c r="J59" s="184"/>
      <c r="K59" s="184"/>
      <c r="L59" s="158"/>
      <c r="M59" s="181"/>
      <c r="N59" s="51"/>
      <c r="O59" s="196"/>
    </row>
    <row r="60" spans="1:15" ht="15">
      <c r="A60" s="8"/>
      <c r="B60" s="12"/>
      <c r="C60" s="10"/>
      <c r="D60" s="25"/>
      <c r="E60" s="19"/>
      <c r="F60" s="10"/>
      <c r="G60" s="10"/>
      <c r="H60" s="10"/>
      <c r="I60" s="184"/>
      <c r="J60" s="184"/>
      <c r="K60" s="184"/>
      <c r="L60" s="158"/>
      <c r="M60" s="181"/>
      <c r="N60" s="51"/>
      <c r="O60" s="198"/>
    </row>
    <row r="61" spans="1:15" ht="15">
      <c r="A61" s="8"/>
      <c r="B61" s="12"/>
      <c r="C61" s="10"/>
      <c r="D61" s="19"/>
      <c r="E61" s="19"/>
      <c r="F61" s="10"/>
      <c r="G61" s="10"/>
      <c r="H61" s="10"/>
      <c r="I61" s="184"/>
      <c r="J61" s="184"/>
      <c r="K61" s="184"/>
      <c r="L61" s="158"/>
      <c r="M61" s="181"/>
      <c r="N61" s="51"/>
      <c r="O61" s="196"/>
    </row>
    <row r="62" spans="1:15" ht="15.75">
      <c r="A62" s="8"/>
      <c r="B62" s="18"/>
      <c r="C62" s="28"/>
      <c r="D62" s="10"/>
      <c r="E62" s="19"/>
      <c r="F62" s="10"/>
      <c r="G62" s="10"/>
      <c r="H62" s="10"/>
      <c r="I62" s="184"/>
      <c r="J62" s="184"/>
      <c r="K62" s="184"/>
      <c r="L62" s="158"/>
      <c r="M62" s="181"/>
      <c r="N62" s="51"/>
      <c r="O62" s="196"/>
    </row>
    <row r="63" spans="1:15" ht="15">
      <c r="A63" s="8"/>
      <c r="B63" s="12"/>
      <c r="C63" s="31"/>
      <c r="D63" s="55"/>
      <c r="E63" s="188"/>
      <c r="F63" s="10"/>
      <c r="G63" s="158"/>
      <c r="H63" s="158"/>
      <c r="I63" s="184"/>
      <c r="J63" s="184"/>
      <c r="K63" s="184"/>
      <c r="L63" s="158"/>
      <c r="M63" s="181"/>
      <c r="N63" s="51"/>
      <c r="O63" s="199"/>
    </row>
    <row r="64" spans="1:15" ht="15">
      <c r="A64" s="8"/>
      <c r="B64" s="12"/>
      <c r="C64" s="29"/>
      <c r="D64" s="10"/>
      <c r="E64" s="19"/>
      <c r="F64" s="10"/>
      <c r="G64" s="10"/>
      <c r="H64" s="10"/>
      <c r="I64" s="55"/>
      <c r="J64" s="184"/>
      <c r="K64" s="194"/>
      <c r="L64" s="51"/>
      <c r="M64" s="181"/>
      <c r="N64" s="51"/>
      <c r="O64" s="196"/>
    </row>
    <row r="65" spans="1:15" ht="15">
      <c r="A65" s="8"/>
      <c r="B65" s="12"/>
      <c r="C65" s="10"/>
      <c r="D65" s="10"/>
      <c r="E65" s="19"/>
      <c r="F65" s="10"/>
      <c r="G65" s="10"/>
      <c r="H65" s="10"/>
      <c r="I65" s="55"/>
      <c r="J65" s="184"/>
      <c r="K65" s="194"/>
      <c r="L65" s="50"/>
      <c r="M65" s="181"/>
      <c r="N65" s="51"/>
      <c r="O65" s="196"/>
    </row>
    <row r="66" spans="1:15" ht="15.75">
      <c r="A66" s="8"/>
      <c r="B66" s="18"/>
      <c r="C66" s="10"/>
      <c r="D66" s="10"/>
      <c r="E66" s="19"/>
      <c r="F66" s="10"/>
      <c r="G66" s="10"/>
      <c r="H66" s="10"/>
      <c r="I66" s="55"/>
      <c r="J66" s="184"/>
      <c r="K66" s="194"/>
      <c r="L66" s="51"/>
      <c r="M66" s="181"/>
      <c r="N66" s="51"/>
    </row>
    <row r="67" spans="1:15" ht="15">
      <c r="A67" s="8"/>
      <c r="B67" s="12"/>
      <c r="C67" s="14"/>
      <c r="D67" s="10"/>
      <c r="E67" s="19"/>
      <c r="F67" s="10"/>
      <c r="G67" s="10"/>
      <c r="H67" s="10"/>
      <c r="I67" s="184"/>
      <c r="J67" s="184"/>
      <c r="K67" s="184"/>
      <c r="L67" s="158"/>
      <c r="M67" s="181"/>
      <c r="N67" s="51"/>
    </row>
    <row r="68" spans="1:15" ht="15.75">
      <c r="A68" s="8"/>
      <c r="B68" s="18"/>
      <c r="C68" s="25"/>
      <c r="D68" s="25"/>
      <c r="E68" s="19"/>
      <c r="F68" s="10"/>
      <c r="G68" s="10"/>
      <c r="H68" s="10"/>
      <c r="I68" s="184"/>
      <c r="J68" s="184"/>
      <c r="K68" s="184"/>
      <c r="L68" s="158"/>
      <c r="M68" s="181"/>
      <c r="N68" s="51"/>
    </row>
    <row r="69" spans="1:15" ht="15">
      <c r="A69" s="8"/>
      <c r="B69" s="11"/>
      <c r="C69" s="31"/>
      <c r="D69" s="10"/>
      <c r="E69" s="19"/>
      <c r="F69" s="10"/>
      <c r="G69" s="10"/>
      <c r="H69" s="10"/>
      <c r="I69" s="184"/>
      <c r="J69" s="184"/>
      <c r="K69" s="184"/>
      <c r="L69" s="158"/>
      <c r="M69" s="181"/>
      <c r="N69" s="51"/>
    </row>
    <row r="70" spans="1:15" ht="15">
      <c r="A70" s="8"/>
      <c r="B70" s="12"/>
      <c r="C70" s="10"/>
      <c r="D70" s="25"/>
      <c r="E70" s="19"/>
      <c r="F70" s="10"/>
      <c r="G70" s="10"/>
      <c r="H70" s="10"/>
      <c r="I70" s="55"/>
      <c r="J70" s="184"/>
      <c r="K70" s="194"/>
      <c r="L70" s="50"/>
      <c r="M70" s="181"/>
      <c r="N70" s="51"/>
    </row>
    <row r="71" spans="1:15" ht="18">
      <c r="A71" s="8"/>
      <c r="B71" s="15"/>
      <c r="C71" s="25"/>
      <c r="D71" s="24"/>
      <c r="E71" s="19"/>
      <c r="F71" s="10"/>
      <c r="G71" s="10"/>
      <c r="H71" s="10"/>
      <c r="I71" s="55"/>
      <c r="J71" s="184"/>
      <c r="K71" s="194"/>
      <c r="L71" s="50"/>
      <c r="M71" s="181"/>
      <c r="N71" s="51"/>
    </row>
    <row r="72" spans="1:15" ht="16.5">
      <c r="A72" s="8"/>
      <c r="B72" s="12"/>
      <c r="C72" s="27"/>
      <c r="D72" s="27"/>
      <c r="E72" s="19"/>
      <c r="F72" s="10"/>
      <c r="G72" s="10"/>
      <c r="H72" s="10"/>
      <c r="I72" s="184"/>
      <c r="J72" s="184"/>
      <c r="K72" s="184"/>
      <c r="L72" s="158"/>
      <c r="M72" s="181"/>
      <c r="N72" s="51"/>
    </row>
    <row r="73" spans="1:15" ht="15">
      <c r="A73" s="8"/>
      <c r="B73" s="13"/>
      <c r="C73" s="55"/>
      <c r="D73" s="55"/>
      <c r="E73" s="188"/>
      <c r="F73" s="25"/>
      <c r="G73" s="158"/>
      <c r="H73" s="158"/>
      <c r="I73" s="184"/>
      <c r="J73" s="184"/>
      <c r="K73" s="184"/>
      <c r="L73" s="158"/>
      <c r="M73" s="181"/>
      <c r="N73" s="51"/>
    </row>
    <row r="74" spans="1:15" ht="18">
      <c r="A74" s="8"/>
      <c r="B74" s="16"/>
      <c r="C74" s="19"/>
      <c r="D74" s="24"/>
      <c r="E74" s="19"/>
      <c r="F74" s="10"/>
      <c r="G74" s="10"/>
      <c r="H74" s="10"/>
      <c r="I74" s="25"/>
      <c r="J74" s="184"/>
      <c r="K74" s="194"/>
      <c r="L74" s="50"/>
      <c r="M74" s="181"/>
      <c r="N74" s="51"/>
    </row>
    <row r="75" spans="1:15" ht="15.75">
      <c r="A75" s="8"/>
      <c r="B75" s="18"/>
      <c r="C75" s="19"/>
      <c r="D75" s="19"/>
      <c r="E75" s="19"/>
      <c r="F75" s="10"/>
      <c r="G75" s="10"/>
      <c r="H75" s="10"/>
      <c r="I75" s="184"/>
      <c r="J75" s="184"/>
      <c r="K75" s="184"/>
      <c r="L75" s="158"/>
      <c r="M75" s="181"/>
      <c r="N75" s="51"/>
    </row>
    <row r="76" spans="1:15" ht="15">
      <c r="A76" s="8"/>
      <c r="B76" s="10"/>
      <c r="C76" s="10"/>
      <c r="D76" s="10"/>
      <c r="E76" s="19"/>
      <c r="F76" s="10"/>
      <c r="G76" s="10"/>
      <c r="H76" s="10"/>
      <c r="I76" s="184"/>
      <c r="J76" s="184"/>
      <c r="K76" s="184"/>
      <c r="L76" s="158"/>
      <c r="M76" s="181"/>
      <c r="N76" s="51"/>
    </row>
    <row r="77" spans="1:15" ht="18">
      <c r="A77" s="8"/>
      <c r="B77" s="16"/>
      <c r="C77" s="25"/>
      <c r="D77" s="24"/>
      <c r="E77" s="19"/>
      <c r="F77" s="10"/>
      <c r="G77" s="10"/>
      <c r="H77" s="10"/>
      <c r="I77" s="184"/>
      <c r="J77" s="184"/>
      <c r="K77" s="184"/>
      <c r="L77" s="158"/>
      <c r="M77" s="181"/>
      <c r="N77" s="51"/>
    </row>
    <row r="78" spans="1:15" ht="18">
      <c r="A78" s="8"/>
      <c r="B78" s="16"/>
      <c r="C78" s="25"/>
      <c r="D78" s="24"/>
      <c r="E78" s="19"/>
      <c r="F78" s="10"/>
      <c r="G78" s="10"/>
      <c r="H78" s="10"/>
      <c r="I78" s="184"/>
      <c r="J78" s="184"/>
      <c r="K78" s="184"/>
      <c r="L78" s="158"/>
      <c r="M78" s="181"/>
      <c r="N78" s="51"/>
    </row>
    <row r="79" spans="1:15" ht="15">
      <c r="A79" s="8"/>
      <c r="B79" s="10"/>
      <c r="C79" s="24"/>
      <c r="D79" s="10"/>
      <c r="E79" s="19"/>
      <c r="F79" s="10"/>
      <c r="G79" s="10"/>
      <c r="H79" s="10"/>
      <c r="I79" s="55"/>
      <c r="J79" s="184"/>
      <c r="K79" s="194"/>
      <c r="L79" s="50"/>
      <c r="M79" s="181"/>
      <c r="N79" s="51"/>
    </row>
    <row r="80" spans="1:15" ht="15">
      <c r="A80" s="8"/>
      <c r="B80" s="11"/>
      <c r="C80" s="10"/>
      <c r="D80" s="19"/>
      <c r="E80" s="19"/>
      <c r="F80" s="10"/>
      <c r="G80" s="10"/>
      <c r="H80" s="10"/>
      <c r="I80" s="184"/>
      <c r="J80" s="184"/>
      <c r="K80" s="184"/>
      <c r="L80" s="158"/>
      <c r="M80" s="181"/>
      <c r="N80" s="51"/>
    </row>
    <row r="81" spans="1:14" ht="16.5">
      <c r="A81" s="8"/>
      <c r="B81" s="11"/>
      <c r="C81" s="27"/>
      <c r="D81" s="27"/>
      <c r="E81" s="19"/>
      <c r="F81" s="10"/>
      <c r="G81" s="10"/>
      <c r="H81" s="10"/>
      <c r="I81" s="55"/>
      <c r="J81" s="184"/>
      <c r="K81" s="194"/>
      <c r="L81" s="50"/>
      <c r="M81" s="181"/>
      <c r="N81" s="51"/>
    </row>
    <row r="82" spans="1:14" ht="16.5">
      <c r="A82" s="8"/>
      <c r="B82" s="10"/>
      <c r="C82" s="27"/>
      <c r="D82" s="10"/>
      <c r="E82" s="19"/>
      <c r="F82" s="10"/>
      <c r="G82" s="10"/>
      <c r="H82" s="10"/>
      <c r="I82" s="55"/>
      <c r="J82" s="184"/>
      <c r="K82" s="194"/>
      <c r="L82" s="50"/>
      <c r="M82" s="181"/>
      <c r="N82" s="51"/>
    </row>
    <row r="83" spans="1:14" ht="15">
      <c r="A83" s="8"/>
      <c r="B83" s="12"/>
      <c r="C83" s="10"/>
      <c r="D83" s="19"/>
      <c r="E83" s="19"/>
      <c r="F83" s="10"/>
      <c r="G83" s="10"/>
      <c r="H83" s="10"/>
      <c r="I83" s="184"/>
      <c r="J83" s="184"/>
      <c r="K83" s="184"/>
      <c r="L83" s="158"/>
      <c r="M83" s="181"/>
      <c r="N83" s="51"/>
    </row>
    <row r="84" spans="1:14" ht="15">
      <c r="A84" s="8"/>
      <c r="B84" s="10"/>
      <c r="C84" s="10"/>
      <c r="D84" s="10"/>
      <c r="E84" s="19"/>
      <c r="F84" s="10"/>
      <c r="G84" s="10"/>
      <c r="H84" s="10"/>
      <c r="I84" s="184"/>
      <c r="J84" s="184"/>
      <c r="K84" s="184"/>
      <c r="L84" s="158"/>
      <c r="M84" s="181"/>
      <c r="N84" s="51"/>
    </row>
    <row r="85" spans="1:14" ht="15.75">
      <c r="A85" s="8"/>
      <c r="B85" s="18"/>
      <c r="C85" s="24"/>
      <c r="D85" s="24"/>
      <c r="E85" s="19"/>
      <c r="F85" s="10"/>
      <c r="G85" s="10"/>
      <c r="H85" s="10"/>
      <c r="I85" s="184"/>
      <c r="J85" s="184"/>
      <c r="K85" s="184"/>
      <c r="L85" s="158"/>
      <c r="M85" s="181"/>
      <c r="N85" s="51"/>
    </row>
    <row r="86" spans="1:14" ht="15.75">
      <c r="A86" s="8"/>
      <c r="B86" s="18"/>
      <c r="C86" s="17"/>
      <c r="D86" s="19"/>
      <c r="E86" s="19"/>
      <c r="F86" s="10"/>
      <c r="G86" s="10"/>
      <c r="H86" s="10"/>
      <c r="I86" s="184"/>
      <c r="J86" s="184"/>
      <c r="K86" s="184"/>
      <c r="L86" s="158"/>
      <c r="M86" s="181"/>
      <c r="N86" s="51"/>
    </row>
    <row r="87" spans="1:14" ht="15.75">
      <c r="A87" s="8"/>
      <c r="B87" s="18"/>
      <c r="C87" s="14"/>
      <c r="D87" s="10"/>
      <c r="E87" s="19"/>
      <c r="F87" s="10"/>
      <c r="G87" s="10"/>
      <c r="H87" s="10"/>
      <c r="I87" s="55"/>
      <c r="J87" s="184"/>
      <c r="K87" s="194"/>
      <c r="L87" s="50"/>
      <c r="M87" s="181"/>
      <c r="N87" s="51"/>
    </row>
    <row r="88" spans="1:14" ht="18">
      <c r="A88" s="8"/>
      <c r="B88" s="15"/>
      <c r="C88" s="24"/>
      <c r="D88" s="24"/>
      <c r="E88" s="19"/>
      <c r="F88" s="10"/>
      <c r="G88" s="10"/>
      <c r="H88" s="10"/>
      <c r="I88" s="184"/>
      <c r="J88" s="184"/>
      <c r="K88" s="184"/>
      <c r="L88" s="158"/>
      <c r="M88" s="181"/>
      <c r="N88" s="51"/>
    </row>
    <row r="89" spans="1:14" ht="18">
      <c r="A89" s="8"/>
      <c r="B89" s="15"/>
      <c r="C89" s="25"/>
      <c r="D89" s="25"/>
      <c r="E89" s="19"/>
      <c r="F89" s="10"/>
      <c r="G89" s="10"/>
      <c r="H89" s="10"/>
      <c r="I89" s="55"/>
      <c r="J89" s="184"/>
      <c r="K89" s="194"/>
      <c r="L89" s="51"/>
      <c r="M89" s="181"/>
      <c r="N89" s="51"/>
    </row>
    <row r="90" spans="1:14" ht="15">
      <c r="A90" s="8"/>
      <c r="B90" s="10"/>
      <c r="C90" s="10"/>
      <c r="D90" s="10"/>
      <c r="E90" s="19"/>
      <c r="F90" s="10"/>
      <c r="G90" s="10"/>
      <c r="H90" s="10"/>
      <c r="I90" s="55"/>
      <c r="J90" s="184"/>
      <c r="K90" s="194"/>
      <c r="L90" s="50"/>
      <c r="M90" s="181"/>
      <c r="N90" s="51"/>
    </row>
    <row r="91" spans="1:14" ht="18">
      <c r="A91" s="8"/>
      <c r="B91" s="15"/>
      <c r="C91" s="10"/>
      <c r="D91" s="10"/>
      <c r="E91" s="19"/>
      <c r="F91" s="10"/>
      <c r="G91" s="10"/>
      <c r="H91" s="10"/>
      <c r="I91" s="184"/>
      <c r="J91" s="184"/>
      <c r="K91" s="184"/>
      <c r="L91" s="158"/>
      <c r="M91" s="181"/>
      <c r="N91" s="51"/>
    </row>
    <row r="92" spans="1:14" ht="18.75">
      <c r="A92" s="8"/>
      <c r="B92" s="16"/>
      <c r="C92" s="27"/>
      <c r="D92" s="27"/>
      <c r="E92" s="19"/>
      <c r="F92" s="10"/>
      <c r="G92" s="10"/>
      <c r="H92" s="10"/>
      <c r="I92" s="55"/>
      <c r="J92" s="184"/>
      <c r="K92" s="194"/>
      <c r="L92" s="50"/>
      <c r="M92" s="181"/>
      <c r="N92" s="51"/>
    </row>
    <row r="93" spans="1:14" ht="18">
      <c r="A93" s="8"/>
      <c r="B93" s="16"/>
      <c r="C93" s="19"/>
      <c r="D93" s="32"/>
      <c r="E93" s="19"/>
      <c r="F93" s="10"/>
      <c r="G93" s="10"/>
      <c r="H93" s="10"/>
      <c r="I93" s="184"/>
      <c r="J93" s="184"/>
      <c r="K93" s="184"/>
      <c r="L93" s="158"/>
      <c r="M93" s="181"/>
      <c r="N93" s="51"/>
    </row>
    <row r="94" spans="1:14" ht="15">
      <c r="A94" s="8"/>
      <c r="B94" s="13"/>
      <c r="C94" s="10"/>
      <c r="D94" s="10"/>
      <c r="E94" s="19"/>
      <c r="F94" s="10"/>
      <c r="G94" s="10"/>
      <c r="H94" s="10"/>
      <c r="I94" s="55"/>
      <c r="J94" s="184"/>
      <c r="K94" s="194"/>
      <c r="L94" s="50"/>
      <c r="M94" s="181"/>
      <c r="N94" s="51"/>
    </row>
    <row r="95" spans="1:14" ht="18">
      <c r="A95" s="8"/>
      <c r="B95" s="15"/>
      <c r="C95" s="10"/>
      <c r="D95" s="19"/>
      <c r="E95" s="19"/>
      <c r="F95" s="10"/>
      <c r="G95" s="10"/>
      <c r="H95" s="10"/>
      <c r="I95" s="184"/>
      <c r="J95" s="184"/>
      <c r="K95" s="184"/>
      <c r="L95" s="158"/>
      <c r="M95" s="181"/>
      <c r="N95" s="51"/>
    </row>
    <row r="96" spans="1:14" ht="15">
      <c r="A96" s="8"/>
      <c r="B96" s="12"/>
      <c r="C96" s="19"/>
      <c r="D96" s="10"/>
      <c r="E96" s="19"/>
      <c r="F96" s="10"/>
      <c r="G96" s="10"/>
      <c r="H96" s="10"/>
      <c r="I96" s="184"/>
      <c r="J96" s="184"/>
      <c r="K96" s="184"/>
      <c r="L96" s="158"/>
      <c r="M96" s="181"/>
      <c r="N96" s="51"/>
    </row>
    <row r="97" spans="1:14" ht="15">
      <c r="A97" s="195"/>
      <c r="B97" s="12"/>
      <c r="C97" s="10"/>
      <c r="D97" s="10"/>
      <c r="E97" s="19"/>
      <c r="F97" s="10"/>
      <c r="G97" s="10"/>
      <c r="H97" s="10"/>
      <c r="I97" s="184"/>
      <c r="J97" s="184"/>
      <c r="K97" s="184"/>
      <c r="L97" s="158"/>
      <c r="M97" s="181"/>
      <c r="N97" s="51"/>
    </row>
    <row r="98" spans="1:14" ht="15">
      <c r="A98" s="195"/>
      <c r="B98" s="10"/>
      <c r="C98" s="10"/>
      <c r="D98" s="10"/>
      <c r="E98" s="19"/>
      <c r="F98" s="10"/>
      <c r="G98" s="10"/>
      <c r="H98" s="10"/>
      <c r="I98" s="184"/>
      <c r="J98" s="184"/>
      <c r="K98" s="184"/>
      <c r="L98" s="158"/>
      <c r="M98" s="181"/>
      <c r="N98" s="51"/>
    </row>
    <row r="99" spans="1:14" ht="18">
      <c r="A99" s="195"/>
      <c r="B99" s="30"/>
      <c r="C99" s="10"/>
      <c r="D99" s="10"/>
      <c r="E99" s="19"/>
      <c r="F99" s="10"/>
      <c r="G99" s="10"/>
      <c r="H99" s="10"/>
      <c r="I99" s="55"/>
      <c r="J99" s="184"/>
      <c r="K99" s="194"/>
      <c r="L99" s="50"/>
      <c r="M99" s="181"/>
      <c r="N99" s="51"/>
    </row>
    <row r="100" spans="1:14" ht="16.5">
      <c r="A100" s="195"/>
      <c r="B100" s="11"/>
      <c r="C100" s="27"/>
      <c r="D100" s="10"/>
      <c r="E100" s="19"/>
      <c r="F100" s="10"/>
      <c r="G100" s="10"/>
      <c r="H100" s="10"/>
      <c r="I100" s="184"/>
      <c r="J100" s="184"/>
      <c r="K100" s="184"/>
      <c r="L100" s="158"/>
      <c r="M100" s="181"/>
      <c r="N100" s="51"/>
    </row>
    <row r="101" spans="1:14" ht="15">
      <c r="A101" s="195"/>
      <c r="B101" s="12"/>
      <c r="C101" s="14"/>
      <c r="D101" s="10"/>
      <c r="E101" s="19"/>
      <c r="F101" s="10"/>
      <c r="G101" s="10"/>
      <c r="H101" s="10"/>
      <c r="I101" s="55"/>
      <c r="J101" s="184"/>
      <c r="K101" s="194"/>
      <c r="L101" s="50"/>
      <c r="M101" s="181"/>
      <c r="N101" s="51"/>
    </row>
    <row r="102" spans="1:14" ht="15">
      <c r="A102" s="195"/>
      <c r="B102" s="13"/>
      <c r="C102" s="19"/>
      <c r="D102" s="10"/>
      <c r="E102" s="19"/>
      <c r="F102" s="10"/>
      <c r="G102" s="10"/>
      <c r="H102" s="10"/>
      <c r="I102" s="55"/>
      <c r="J102" s="184"/>
      <c r="K102" s="194"/>
      <c r="L102" s="50"/>
      <c r="M102" s="181"/>
      <c r="N102" s="51"/>
    </row>
    <row r="103" spans="1:14" ht="15">
      <c r="A103" s="195"/>
      <c r="B103" s="12"/>
      <c r="C103" s="10"/>
      <c r="D103" s="10"/>
      <c r="E103" s="19"/>
      <c r="F103" s="10"/>
      <c r="G103" s="10"/>
      <c r="H103" s="10"/>
      <c r="I103" s="184"/>
      <c r="J103" s="184"/>
      <c r="K103" s="184"/>
      <c r="L103" s="158"/>
      <c r="M103" s="181"/>
      <c r="N103" s="51"/>
    </row>
    <row r="104" spans="1:14" ht="18">
      <c r="A104" s="195"/>
      <c r="B104" s="16"/>
      <c r="C104" s="14"/>
      <c r="D104" s="10"/>
      <c r="E104" s="19"/>
      <c r="F104" s="10"/>
      <c r="G104" s="10"/>
      <c r="H104" s="10"/>
      <c r="I104" s="184"/>
      <c r="J104" s="184"/>
      <c r="K104" s="184"/>
      <c r="L104" s="158"/>
      <c r="M104" s="181"/>
      <c r="N104" s="51"/>
    </row>
    <row r="105" spans="1:14" ht="15">
      <c r="A105" s="195"/>
      <c r="B105" s="158"/>
      <c r="C105" s="19"/>
      <c r="D105" s="19"/>
      <c r="E105" s="19"/>
      <c r="F105" s="10"/>
      <c r="G105" s="10"/>
      <c r="H105" s="10"/>
      <c r="I105" s="184"/>
      <c r="J105" s="184"/>
      <c r="K105" s="184"/>
      <c r="L105" s="158"/>
      <c r="M105" s="181"/>
      <c r="N105" s="51"/>
    </row>
  </sheetData>
  <sortState ref="C7:L47">
    <sortCondition descending="1" ref="J7:J47"/>
  </sortState>
  <mergeCells count="3">
    <mergeCell ref="A5:A6"/>
    <mergeCell ref="C5:C6"/>
    <mergeCell ref="D5:D6"/>
  </mergeCells>
  <conditionalFormatting sqref="L32:L33 L36 L39:L40 L42 L45 L7:L26 F105 L53 L55:L57 L61 M3:M105">
    <cfRule type="cellIs" dxfId="1" priority="1" stopIfTrue="1" operator="equal">
      <formula>"N"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X109"/>
  <sheetViews>
    <sheetView workbookViewId="0">
      <selection activeCell="O14" sqref="O14"/>
    </sheetView>
  </sheetViews>
  <sheetFormatPr defaultRowHeight="14.25"/>
  <cols>
    <col min="1" max="1" width="5.125" customWidth="1"/>
    <col min="2" max="2" width="4.25" customWidth="1"/>
    <col min="3" max="3" width="23.625" customWidth="1"/>
    <col min="4" max="4" width="25.125" customWidth="1"/>
    <col min="5" max="5" width="6.875" style="189" customWidth="1"/>
    <col min="6" max="6" width="7.125" style="187" customWidth="1"/>
    <col min="7" max="7" width="6.125" customWidth="1"/>
    <col min="8" max="8" width="5" customWidth="1"/>
    <col min="9" max="9" width="5.375" style="183" customWidth="1"/>
    <col min="10" max="10" width="6.875" style="183" customWidth="1"/>
    <col min="11" max="11" width="4.25" style="183" customWidth="1"/>
    <col min="12" max="12" width="3.375" customWidth="1"/>
    <col min="13" max="13" width="6.375" style="185" customWidth="1"/>
    <col min="14" max="14" width="7.75" customWidth="1"/>
  </cols>
  <sheetData>
    <row r="1" spans="1:24" ht="18">
      <c r="G1" s="15"/>
      <c r="H1" s="15"/>
      <c r="I1" s="184"/>
      <c r="J1" s="184"/>
      <c r="K1" s="184"/>
      <c r="L1" s="158"/>
      <c r="M1" s="231"/>
      <c r="N1" s="158"/>
      <c r="O1" s="158"/>
      <c r="P1" s="158"/>
      <c r="Q1" s="158"/>
      <c r="R1" s="158"/>
      <c r="S1" s="158"/>
    </row>
    <row r="2" spans="1:24">
      <c r="G2" s="13"/>
      <c r="H2" s="13"/>
      <c r="I2" s="184"/>
      <c r="J2" s="184"/>
      <c r="K2" s="184"/>
      <c r="L2" s="158"/>
      <c r="M2" s="231"/>
      <c r="N2" s="233"/>
      <c r="O2" s="158"/>
      <c r="P2" s="158"/>
      <c r="Q2" s="158"/>
      <c r="R2" s="158"/>
      <c r="S2" s="158"/>
    </row>
    <row r="3" spans="1:24" ht="15">
      <c r="G3" s="234"/>
      <c r="H3" s="234"/>
      <c r="I3" s="235"/>
      <c r="J3" s="235"/>
      <c r="K3" s="235"/>
      <c r="L3" s="235"/>
      <c r="M3" s="236"/>
      <c r="N3" s="233"/>
      <c r="O3" s="50"/>
      <c r="P3" s="50"/>
      <c r="Q3" s="50"/>
      <c r="R3" s="50"/>
      <c r="S3" s="50"/>
      <c r="T3" s="192"/>
      <c r="U3" s="131"/>
      <c r="V3" s="50"/>
      <c r="W3" s="51"/>
      <c r="X3" s="172"/>
    </row>
    <row r="4" spans="1:24" ht="15">
      <c r="G4" s="10"/>
      <c r="H4" s="10"/>
      <c r="I4" s="55"/>
      <c r="J4" s="184"/>
      <c r="K4" s="194"/>
      <c r="L4" s="50"/>
      <c r="M4" s="181"/>
      <c r="N4" s="51"/>
      <c r="O4" s="158"/>
      <c r="P4" s="51"/>
      <c r="Q4" s="51"/>
      <c r="R4" s="52"/>
      <c r="S4" s="52"/>
      <c r="T4" s="191"/>
      <c r="U4" s="131"/>
      <c r="V4" s="50"/>
      <c r="W4" s="51"/>
      <c r="X4" s="172"/>
    </row>
    <row r="5" spans="1:24" ht="18">
      <c r="A5" s="97"/>
      <c r="B5" s="230"/>
      <c r="C5" s="97" t="s">
        <v>177</v>
      </c>
      <c r="F5" s="30"/>
      <c r="G5" s="10"/>
      <c r="H5" s="10"/>
      <c r="I5" s="184"/>
      <c r="J5" s="184"/>
      <c r="K5" s="184"/>
      <c r="L5" s="158"/>
      <c r="M5" s="181"/>
      <c r="N5" s="51"/>
      <c r="O5" s="52"/>
      <c r="P5" s="51"/>
      <c r="Q5" s="51"/>
      <c r="R5" s="52"/>
      <c r="S5" s="52"/>
      <c r="T5" s="191"/>
      <c r="U5" s="131"/>
      <c r="V5" s="50"/>
      <c r="W5" s="51"/>
      <c r="X5" s="172"/>
    </row>
    <row r="6" spans="1:24" ht="15">
      <c r="A6" s="244" t="s">
        <v>0</v>
      </c>
      <c r="B6" s="232"/>
      <c r="C6" s="244" t="s">
        <v>2</v>
      </c>
      <c r="D6" s="244" t="s">
        <v>3</v>
      </c>
      <c r="E6" s="233" t="s">
        <v>4</v>
      </c>
      <c r="F6" s="13"/>
      <c r="G6" s="10"/>
      <c r="H6" s="10"/>
      <c r="I6" s="184"/>
      <c r="J6" s="184"/>
      <c r="K6" s="184"/>
      <c r="L6" s="50"/>
      <c r="M6" s="181"/>
      <c r="N6" s="51"/>
      <c r="O6" s="51"/>
      <c r="P6" s="51"/>
      <c r="Q6" s="51"/>
      <c r="R6" s="52"/>
      <c r="S6" s="52"/>
      <c r="T6" s="191"/>
      <c r="U6" s="131"/>
      <c r="V6" s="50"/>
      <c r="W6" s="51"/>
      <c r="X6" s="172"/>
    </row>
    <row r="7" spans="1:24" ht="15">
      <c r="A7" s="244"/>
      <c r="B7" s="232"/>
      <c r="C7" s="244"/>
      <c r="D7" s="244"/>
      <c r="E7" s="233" t="s">
        <v>6</v>
      </c>
      <c r="F7" s="234" t="s">
        <v>7</v>
      </c>
      <c r="G7" s="10"/>
      <c r="H7" s="10"/>
      <c r="I7" s="55"/>
      <c r="J7" s="184"/>
      <c r="K7" s="194"/>
      <c r="L7" s="158"/>
      <c r="M7" s="181"/>
      <c r="N7" s="51"/>
      <c r="O7" s="158"/>
      <c r="P7" s="51"/>
      <c r="Q7" s="52"/>
      <c r="R7" s="52"/>
      <c r="S7" s="52"/>
      <c r="T7" s="226"/>
      <c r="U7" s="131"/>
      <c r="V7" s="50"/>
      <c r="W7" s="51"/>
      <c r="X7" s="172"/>
    </row>
    <row r="8" spans="1:24" ht="15.75">
      <c r="A8" s="195">
        <v>1</v>
      </c>
      <c r="B8" s="130"/>
      <c r="C8" s="10" t="s">
        <v>10</v>
      </c>
      <c r="D8" s="10" t="s">
        <v>11</v>
      </c>
      <c r="E8" s="19">
        <v>458</v>
      </c>
      <c r="F8" s="10">
        <v>14336</v>
      </c>
      <c r="G8" s="10"/>
      <c r="H8" s="10"/>
      <c r="I8" s="184"/>
      <c r="J8" s="184"/>
      <c r="K8" s="184"/>
      <c r="L8" s="50"/>
      <c r="M8" s="181"/>
      <c r="N8" s="51"/>
      <c r="O8" s="158"/>
      <c r="P8" s="50"/>
      <c r="Q8" s="50"/>
      <c r="R8" s="50"/>
      <c r="S8" s="50"/>
      <c r="T8" s="192"/>
      <c r="U8" s="131"/>
      <c r="V8" s="50"/>
      <c r="W8" s="51"/>
      <c r="X8" s="172"/>
    </row>
    <row r="9" spans="1:24" ht="15.75">
      <c r="A9" s="195">
        <v>2</v>
      </c>
      <c r="B9" s="130"/>
      <c r="C9" s="10" t="s">
        <v>14</v>
      </c>
      <c r="D9" s="10" t="s">
        <v>15</v>
      </c>
      <c r="E9" s="19">
        <v>400</v>
      </c>
      <c r="F9" s="10">
        <v>12476</v>
      </c>
      <c r="G9" s="10"/>
      <c r="H9" s="10"/>
      <c r="I9" s="184"/>
      <c r="J9" s="184"/>
      <c r="K9" s="184"/>
      <c r="L9" s="158"/>
      <c r="M9" s="181"/>
      <c r="N9" s="51"/>
      <c r="O9" s="158"/>
      <c r="P9" s="51"/>
      <c r="Q9" s="51"/>
      <c r="R9" s="52"/>
      <c r="S9" s="52"/>
      <c r="T9" s="191"/>
      <c r="U9" s="131"/>
      <c r="V9" s="50"/>
      <c r="W9" s="51"/>
      <c r="X9" s="172"/>
    </row>
    <row r="10" spans="1:24" ht="15.75">
      <c r="A10" s="195">
        <v>3</v>
      </c>
      <c r="B10" s="130"/>
      <c r="C10" s="10" t="s">
        <v>12</v>
      </c>
      <c r="D10" s="10" t="s">
        <v>13</v>
      </c>
      <c r="E10" s="19">
        <v>379</v>
      </c>
      <c r="F10" s="10">
        <v>12372</v>
      </c>
      <c r="G10" s="10"/>
      <c r="H10" s="10"/>
      <c r="I10" s="55"/>
      <c r="J10" s="184"/>
      <c r="K10" s="194"/>
      <c r="L10" s="50"/>
      <c r="M10" s="181"/>
      <c r="N10" s="51"/>
      <c r="O10" s="51"/>
      <c r="P10" s="51"/>
      <c r="Q10" s="51"/>
      <c r="R10" s="52"/>
      <c r="S10" s="52"/>
      <c r="T10" s="191"/>
      <c r="U10" s="131"/>
      <c r="V10" s="50"/>
      <c r="W10" s="51"/>
      <c r="X10" s="172"/>
    </row>
    <row r="11" spans="1:24" ht="15.75">
      <c r="A11" s="195">
        <v>4</v>
      </c>
      <c r="B11" s="201"/>
      <c r="C11" s="10" t="s">
        <v>26</v>
      </c>
      <c r="D11" s="10" t="s">
        <v>23</v>
      </c>
      <c r="E11" s="19">
        <v>354</v>
      </c>
      <c r="F11" s="10">
        <v>11203</v>
      </c>
      <c r="G11" s="10"/>
      <c r="H11" s="10"/>
      <c r="I11" s="55"/>
      <c r="J11" s="184"/>
      <c r="K11" s="194"/>
      <c r="L11" s="158"/>
      <c r="M11" s="181"/>
      <c r="N11" s="51"/>
      <c r="O11" s="158"/>
      <c r="P11" s="51"/>
      <c r="Q11" s="51"/>
      <c r="R11" s="52"/>
      <c r="S11" s="52"/>
      <c r="T11" s="191"/>
      <c r="U11" s="131"/>
      <c r="V11" s="50"/>
      <c r="W11" s="51"/>
      <c r="X11" s="172"/>
    </row>
    <row r="12" spans="1:24" ht="15.75">
      <c r="A12" s="195">
        <v>5</v>
      </c>
      <c r="B12" s="130"/>
      <c r="C12" s="10" t="s">
        <v>16</v>
      </c>
      <c r="D12" s="10" t="s">
        <v>17</v>
      </c>
      <c r="E12" s="19">
        <v>336</v>
      </c>
      <c r="F12" s="10">
        <v>11736</v>
      </c>
      <c r="G12" s="10"/>
      <c r="H12" s="10"/>
      <c r="I12" s="184"/>
      <c r="J12" s="184"/>
      <c r="K12" s="184"/>
      <c r="L12" s="50"/>
      <c r="M12" s="181"/>
      <c r="N12" s="51"/>
      <c r="O12" s="158"/>
      <c r="P12" s="51"/>
      <c r="Q12" s="51"/>
      <c r="R12" s="52"/>
      <c r="S12" s="52"/>
      <c r="T12" s="191"/>
      <c r="U12" s="131"/>
      <c r="V12" s="50"/>
      <c r="W12" s="51"/>
      <c r="X12" s="172"/>
    </row>
    <row r="13" spans="1:24" ht="15.75">
      <c r="A13" s="195">
        <v>6</v>
      </c>
      <c r="B13" s="130"/>
      <c r="C13" s="10" t="s">
        <v>24</v>
      </c>
      <c r="D13" s="10" t="s">
        <v>25</v>
      </c>
      <c r="E13" s="19">
        <v>330</v>
      </c>
      <c r="F13" s="10">
        <v>1179</v>
      </c>
      <c r="G13" s="10"/>
      <c r="H13" s="10"/>
      <c r="I13" s="25"/>
      <c r="J13" s="184"/>
      <c r="K13" s="194"/>
      <c r="L13" s="158"/>
      <c r="M13" s="181"/>
      <c r="N13" s="51"/>
      <c r="O13" s="158"/>
      <c r="P13" s="51"/>
      <c r="Q13" s="51"/>
      <c r="R13" s="52"/>
      <c r="S13" s="52"/>
      <c r="T13" s="191"/>
      <c r="U13" s="131"/>
      <c r="V13" s="50"/>
      <c r="W13" s="51"/>
      <c r="X13" s="172"/>
    </row>
    <row r="14" spans="1:24" ht="15.75">
      <c r="A14" s="195">
        <v>7</v>
      </c>
      <c r="B14" s="130"/>
      <c r="C14" s="22" t="s">
        <v>38</v>
      </c>
      <c r="D14" s="10" t="s">
        <v>23</v>
      </c>
      <c r="E14" s="19">
        <v>326</v>
      </c>
      <c r="F14" s="10">
        <v>9047</v>
      </c>
      <c r="G14" s="10"/>
      <c r="H14" s="10"/>
      <c r="I14" s="55"/>
      <c r="J14" s="184"/>
      <c r="K14" s="194"/>
      <c r="L14" s="50"/>
      <c r="M14" s="181"/>
      <c r="N14" s="51"/>
      <c r="O14" s="158"/>
      <c r="P14" s="50"/>
      <c r="Q14" s="50"/>
      <c r="R14" s="50"/>
      <c r="S14" s="50"/>
      <c r="T14" s="226"/>
      <c r="U14" s="131"/>
      <c r="V14" s="50"/>
      <c r="W14" s="51"/>
      <c r="X14" s="172"/>
    </row>
    <row r="15" spans="1:24" ht="15.75">
      <c r="A15" s="195">
        <v>8</v>
      </c>
      <c r="B15" s="130"/>
      <c r="C15" s="19" t="s">
        <v>36</v>
      </c>
      <c r="D15" s="10" t="s">
        <v>11</v>
      </c>
      <c r="E15" s="19">
        <v>311</v>
      </c>
      <c r="F15" s="10">
        <v>9523</v>
      </c>
      <c r="G15" s="10"/>
      <c r="H15" s="10"/>
      <c r="I15" s="184"/>
      <c r="J15" s="184"/>
      <c r="K15" s="184"/>
      <c r="L15" s="158"/>
      <c r="M15" s="181"/>
      <c r="N15" s="51"/>
      <c r="O15" s="51"/>
      <c r="P15" s="51"/>
      <c r="Q15" s="52"/>
      <c r="R15" s="52"/>
      <c r="S15" s="52"/>
      <c r="T15" s="226"/>
      <c r="U15" s="131"/>
      <c r="V15" s="50"/>
      <c r="W15" s="51"/>
      <c r="X15" s="172"/>
    </row>
    <row r="16" spans="1:24" ht="15.75">
      <c r="A16" s="195">
        <v>9</v>
      </c>
      <c r="B16" s="130"/>
      <c r="C16" s="10" t="s">
        <v>22</v>
      </c>
      <c r="D16" s="10" t="s">
        <v>23</v>
      </c>
      <c r="E16" s="19">
        <v>306</v>
      </c>
      <c r="F16" s="10">
        <v>10991</v>
      </c>
      <c r="G16" s="10"/>
      <c r="H16" s="10"/>
      <c r="I16" s="184"/>
      <c r="J16" s="184"/>
      <c r="K16" s="184"/>
      <c r="L16" s="50"/>
      <c r="M16" s="181"/>
      <c r="N16" s="51"/>
      <c r="O16" s="50"/>
      <c r="P16" s="51"/>
      <c r="Q16" s="52"/>
      <c r="R16" s="52"/>
      <c r="S16" s="52"/>
      <c r="T16" s="226"/>
      <c r="U16" s="131"/>
      <c r="V16" s="50"/>
      <c r="W16" s="51"/>
      <c r="X16" s="172"/>
    </row>
    <row r="17" spans="1:24" ht="15.75">
      <c r="A17" s="195">
        <v>10</v>
      </c>
      <c r="B17" s="201"/>
      <c r="C17" s="10" t="s">
        <v>27</v>
      </c>
      <c r="D17" s="10" t="s">
        <v>17</v>
      </c>
      <c r="E17" s="19">
        <v>289</v>
      </c>
      <c r="F17" s="10">
        <v>10170</v>
      </c>
      <c r="G17" s="10"/>
      <c r="H17" s="10"/>
      <c r="I17" s="184"/>
      <c r="J17" s="184"/>
      <c r="K17" s="184"/>
      <c r="L17" s="158"/>
      <c r="M17" s="181"/>
      <c r="N17" s="51"/>
      <c r="O17" s="51"/>
      <c r="P17" s="50"/>
      <c r="Q17" s="50"/>
      <c r="R17" s="50"/>
      <c r="S17" s="50"/>
      <c r="T17" s="192"/>
      <c r="U17" s="131"/>
      <c r="V17" s="50"/>
      <c r="W17" s="51"/>
      <c r="X17" s="172"/>
    </row>
    <row r="18" spans="1:24" ht="15.75">
      <c r="A18" s="195">
        <v>11</v>
      </c>
      <c r="B18" s="130"/>
      <c r="C18" s="10" t="s">
        <v>20</v>
      </c>
      <c r="D18" s="10" t="s">
        <v>21</v>
      </c>
      <c r="E18" s="19">
        <v>287</v>
      </c>
      <c r="F18" s="10">
        <v>11387</v>
      </c>
      <c r="G18" s="10"/>
      <c r="H18" s="10"/>
      <c r="I18" s="55"/>
      <c r="J18" s="184"/>
      <c r="K18" s="194"/>
      <c r="L18" s="50"/>
      <c r="M18" s="181"/>
      <c r="N18" s="51"/>
      <c r="O18" s="50"/>
      <c r="P18" s="51"/>
      <c r="Q18" s="51"/>
      <c r="R18" s="52"/>
      <c r="S18" s="52"/>
      <c r="T18" s="191"/>
      <c r="U18" s="131"/>
      <c r="V18" s="50"/>
      <c r="W18" s="51"/>
      <c r="X18" s="172"/>
    </row>
    <row r="19" spans="1:24" s="220" customFormat="1" ht="16.5" thickBot="1">
      <c r="A19" s="195">
        <v>12</v>
      </c>
      <c r="B19" s="130"/>
      <c r="C19" s="10" t="s">
        <v>35</v>
      </c>
      <c r="D19" s="10" t="s">
        <v>13</v>
      </c>
      <c r="E19" s="19">
        <v>283</v>
      </c>
      <c r="F19" s="10">
        <v>9931</v>
      </c>
      <c r="G19" s="10"/>
      <c r="H19" s="10"/>
      <c r="I19" s="55"/>
      <c r="J19" s="184"/>
      <c r="K19" s="194"/>
      <c r="L19" s="158"/>
      <c r="M19" s="181"/>
      <c r="N19" s="51"/>
      <c r="O19" s="158"/>
      <c r="P19" s="51"/>
      <c r="Q19" s="51"/>
      <c r="R19" s="52"/>
      <c r="S19" s="52"/>
      <c r="T19" s="227"/>
      <c r="U19" s="218"/>
      <c r="V19" s="214"/>
      <c r="W19" s="215"/>
      <c r="X19" s="219"/>
    </row>
    <row r="20" spans="1:24" ht="15.75">
      <c r="A20" s="195">
        <v>13</v>
      </c>
      <c r="B20" s="130"/>
      <c r="C20" s="10" t="s">
        <v>39</v>
      </c>
      <c r="D20" s="10" t="s">
        <v>21</v>
      </c>
      <c r="E20" s="19">
        <v>270</v>
      </c>
      <c r="F20" s="10">
        <v>10729</v>
      </c>
      <c r="G20" s="10"/>
      <c r="H20" s="10"/>
      <c r="I20" s="184"/>
      <c r="J20" s="184"/>
      <c r="K20" s="184"/>
      <c r="L20" s="50"/>
      <c r="M20" s="181"/>
      <c r="N20" s="51"/>
      <c r="O20" s="158"/>
      <c r="P20" s="51"/>
      <c r="Q20" s="51"/>
      <c r="R20" s="52"/>
      <c r="S20" s="52"/>
      <c r="T20" s="228"/>
      <c r="U20" s="208"/>
      <c r="V20" s="209"/>
      <c r="W20" s="205"/>
      <c r="X20" s="210"/>
    </row>
    <row r="21" spans="1:24" ht="15.75">
      <c r="A21" s="195">
        <v>14</v>
      </c>
      <c r="B21" s="130"/>
      <c r="C21" s="10" t="s">
        <v>40</v>
      </c>
      <c r="D21" s="10" t="s">
        <v>41</v>
      </c>
      <c r="E21" s="19">
        <v>266</v>
      </c>
      <c r="F21" s="10">
        <v>9263</v>
      </c>
      <c r="G21" s="10"/>
      <c r="H21" s="10"/>
      <c r="I21" s="184"/>
      <c r="J21" s="184"/>
      <c r="K21" s="184"/>
      <c r="L21" s="158"/>
      <c r="M21" s="181"/>
      <c r="N21" s="51"/>
      <c r="O21" s="51"/>
      <c r="P21" s="51"/>
      <c r="Q21" s="51"/>
      <c r="R21" s="52"/>
      <c r="S21" s="52"/>
      <c r="T21" s="191"/>
      <c r="U21" s="131"/>
      <c r="V21" s="50"/>
      <c r="W21" s="51"/>
      <c r="X21" s="172"/>
    </row>
    <row r="22" spans="1:24" ht="15.75">
      <c r="A22" s="195">
        <v>15</v>
      </c>
      <c r="B22" s="130"/>
      <c r="C22" s="10" t="s">
        <v>32</v>
      </c>
      <c r="D22" s="10" t="s">
        <v>11</v>
      </c>
      <c r="E22" s="19">
        <v>261</v>
      </c>
      <c r="F22" s="10">
        <v>10281</v>
      </c>
      <c r="G22" s="10"/>
      <c r="H22" s="10"/>
      <c r="I22" s="57"/>
      <c r="J22" s="184"/>
      <c r="K22" s="194"/>
      <c r="L22" s="50"/>
      <c r="M22" s="181"/>
      <c r="N22" s="51"/>
      <c r="O22" s="158"/>
      <c r="P22" s="51"/>
      <c r="Q22" s="52"/>
      <c r="R22" s="52"/>
      <c r="S22" s="52"/>
      <c r="T22" s="226"/>
      <c r="U22" s="131"/>
      <c r="V22" s="50"/>
      <c r="W22" s="51"/>
      <c r="X22" s="172"/>
    </row>
    <row r="23" spans="1:24" ht="15.75">
      <c r="A23" s="195">
        <v>16</v>
      </c>
      <c r="B23" s="130"/>
      <c r="C23" s="10" t="s">
        <v>42</v>
      </c>
      <c r="D23" s="10" t="s">
        <v>1</v>
      </c>
      <c r="E23" s="19">
        <v>259</v>
      </c>
      <c r="F23" s="10">
        <v>6896</v>
      </c>
      <c r="G23" s="10"/>
      <c r="H23" s="10"/>
      <c r="I23" s="184"/>
      <c r="J23" s="184"/>
      <c r="K23" s="184"/>
      <c r="L23" s="158"/>
      <c r="M23" s="181"/>
      <c r="N23" s="51"/>
      <c r="O23" s="158"/>
      <c r="P23" s="51"/>
      <c r="Q23" s="51"/>
      <c r="R23" s="52"/>
      <c r="S23" s="52"/>
      <c r="T23" s="191"/>
      <c r="U23" s="131"/>
      <c r="V23" s="50"/>
      <c r="W23" s="51"/>
      <c r="X23" s="110"/>
    </row>
    <row r="24" spans="1:24" ht="15.75">
      <c r="A24" s="195">
        <v>17</v>
      </c>
      <c r="B24" s="135"/>
      <c r="C24" s="10" t="s">
        <v>33</v>
      </c>
      <c r="D24" s="10" t="s">
        <v>13</v>
      </c>
      <c r="E24" s="19">
        <v>252</v>
      </c>
      <c r="F24" s="10">
        <v>10125</v>
      </c>
      <c r="G24" s="10"/>
      <c r="H24" s="10"/>
      <c r="I24" s="55"/>
      <c r="J24" s="184"/>
      <c r="K24" s="194"/>
      <c r="L24" s="51"/>
      <c r="M24" s="181"/>
      <c r="N24" s="51"/>
      <c r="O24" s="158"/>
      <c r="P24" s="51"/>
      <c r="Q24" s="51"/>
      <c r="R24" s="52"/>
      <c r="S24" s="52"/>
      <c r="T24" s="191"/>
      <c r="U24" s="131"/>
      <c r="V24" s="50"/>
      <c r="W24" s="51"/>
      <c r="X24" s="110"/>
    </row>
    <row r="25" spans="1:24" ht="15.75">
      <c r="A25" s="195">
        <v>18</v>
      </c>
      <c r="B25" s="130"/>
      <c r="C25" s="10" t="s">
        <v>30</v>
      </c>
      <c r="D25" s="10" t="s">
        <v>23</v>
      </c>
      <c r="E25" s="19">
        <v>251</v>
      </c>
      <c r="F25" s="10">
        <v>10430</v>
      </c>
      <c r="G25" s="10"/>
      <c r="H25" s="10"/>
      <c r="I25" s="184"/>
      <c r="J25" s="184"/>
      <c r="K25" s="184"/>
      <c r="L25" s="158"/>
      <c r="M25" s="181"/>
      <c r="N25" s="51"/>
      <c r="O25" s="158"/>
      <c r="P25" s="51"/>
      <c r="Q25" s="51"/>
      <c r="R25" s="52"/>
      <c r="S25" s="52"/>
      <c r="T25" s="191"/>
      <c r="U25" s="131"/>
      <c r="V25" s="50"/>
      <c r="W25" s="51"/>
      <c r="X25" s="172"/>
    </row>
    <row r="26" spans="1:24" ht="15.75">
      <c r="A26" s="195">
        <v>19</v>
      </c>
      <c r="B26" s="130"/>
      <c r="C26" s="23" t="s">
        <v>47</v>
      </c>
      <c r="D26" s="10" t="s">
        <v>48</v>
      </c>
      <c r="E26" s="19">
        <v>249</v>
      </c>
      <c r="F26" s="10">
        <v>7239</v>
      </c>
      <c r="G26" s="10"/>
      <c r="H26" s="10"/>
      <c r="I26" s="184"/>
      <c r="J26" s="184"/>
      <c r="K26" s="184"/>
      <c r="L26" s="158"/>
      <c r="M26" s="181"/>
      <c r="N26" s="51"/>
      <c r="O26" s="51"/>
      <c r="P26" s="50"/>
      <c r="Q26" s="50"/>
      <c r="R26" s="50"/>
      <c r="S26" s="50"/>
      <c r="T26" s="192"/>
      <c r="U26" s="131"/>
      <c r="V26" s="50"/>
      <c r="W26" s="51"/>
      <c r="X26" s="110"/>
    </row>
    <row r="27" spans="1:24" ht="15.75">
      <c r="A27" s="195">
        <v>20</v>
      </c>
      <c r="B27" s="135"/>
      <c r="C27" s="14" t="s">
        <v>18</v>
      </c>
      <c r="D27" s="10" t="s">
        <v>19</v>
      </c>
      <c r="E27" s="19">
        <v>244</v>
      </c>
      <c r="F27" s="10">
        <v>8192</v>
      </c>
      <c r="G27" s="10"/>
      <c r="H27" s="10"/>
      <c r="I27" s="184"/>
      <c r="J27" s="184"/>
      <c r="K27" s="184"/>
      <c r="L27" s="158"/>
      <c r="M27" s="181"/>
      <c r="N27" s="51"/>
      <c r="O27" s="51"/>
      <c r="P27" s="51"/>
      <c r="Q27" s="52"/>
      <c r="R27" s="52"/>
      <c r="S27" s="52"/>
      <c r="T27" s="226"/>
      <c r="U27" s="131"/>
      <c r="V27" s="50"/>
      <c r="W27" s="51"/>
      <c r="X27" s="110"/>
    </row>
    <row r="28" spans="1:24" ht="15.75">
      <c r="A28" s="195">
        <v>21</v>
      </c>
      <c r="B28" s="130"/>
      <c r="C28" s="10" t="s">
        <v>71</v>
      </c>
      <c r="D28" s="10" t="s">
        <v>72</v>
      </c>
      <c r="E28" s="19">
        <v>243</v>
      </c>
      <c r="F28" s="10">
        <v>8036</v>
      </c>
      <c r="G28" s="10"/>
      <c r="H28" s="10"/>
      <c r="I28" s="184"/>
      <c r="J28" s="184"/>
      <c r="K28" s="184"/>
      <c r="L28" s="158"/>
      <c r="M28" s="181"/>
      <c r="N28" s="51"/>
      <c r="O28" s="51"/>
      <c r="P28" s="51"/>
      <c r="Q28" s="52"/>
      <c r="R28" s="52"/>
      <c r="S28" s="52"/>
      <c r="T28" s="226"/>
      <c r="U28" s="131"/>
      <c r="V28" s="50"/>
      <c r="W28" s="51"/>
      <c r="X28" s="110"/>
    </row>
    <row r="29" spans="1:24" ht="15.75">
      <c r="A29" s="195">
        <v>22</v>
      </c>
      <c r="B29" s="130"/>
      <c r="C29" s="10" t="s">
        <v>49</v>
      </c>
      <c r="D29" s="10" t="s">
        <v>11</v>
      </c>
      <c r="E29" s="19">
        <v>239</v>
      </c>
      <c r="F29" s="10">
        <v>9302</v>
      </c>
      <c r="G29" s="10"/>
      <c r="H29" s="10"/>
      <c r="I29" s="55"/>
      <c r="J29" s="184"/>
      <c r="K29" s="194"/>
      <c r="L29" s="50"/>
      <c r="M29" s="181"/>
      <c r="N29" s="51"/>
      <c r="O29" s="51"/>
      <c r="P29" s="51"/>
      <c r="Q29" s="51"/>
      <c r="R29" s="52"/>
      <c r="S29" s="52"/>
      <c r="T29" s="191"/>
      <c r="U29" s="131"/>
      <c r="V29" s="50"/>
      <c r="W29" s="51"/>
      <c r="X29" s="110"/>
    </row>
    <row r="30" spans="1:24" ht="15.75">
      <c r="A30" s="195">
        <v>23</v>
      </c>
      <c r="B30" s="130"/>
      <c r="C30" s="10" t="s">
        <v>28</v>
      </c>
      <c r="D30" s="10" t="s">
        <v>23</v>
      </c>
      <c r="E30" s="19">
        <v>236</v>
      </c>
      <c r="F30" s="10">
        <v>7376</v>
      </c>
      <c r="G30" s="10"/>
      <c r="H30" s="10"/>
      <c r="I30" s="184"/>
      <c r="J30" s="184"/>
      <c r="K30" s="184"/>
      <c r="L30" s="158"/>
      <c r="M30" s="181"/>
      <c r="N30" s="51"/>
      <c r="O30" s="158"/>
      <c r="P30" s="51"/>
      <c r="Q30" s="52"/>
      <c r="R30" s="52"/>
      <c r="S30" s="52"/>
      <c r="T30" s="226"/>
      <c r="U30" s="131"/>
      <c r="V30" s="50"/>
      <c r="W30" s="51"/>
      <c r="X30" s="110"/>
    </row>
    <row r="31" spans="1:24" ht="15.75">
      <c r="A31" s="195">
        <v>24</v>
      </c>
      <c r="B31" s="130"/>
      <c r="C31" s="10" t="s">
        <v>37</v>
      </c>
      <c r="D31" s="10" t="s">
        <v>23</v>
      </c>
      <c r="E31" s="19">
        <v>225</v>
      </c>
      <c r="F31" s="10">
        <v>5341</v>
      </c>
      <c r="G31" s="10"/>
      <c r="H31" s="10"/>
      <c r="I31" s="184"/>
      <c r="J31" s="184"/>
      <c r="K31" s="184"/>
      <c r="L31" s="158"/>
      <c r="M31" s="181"/>
      <c r="N31" s="51"/>
      <c r="O31" s="51"/>
      <c r="P31" s="51"/>
      <c r="Q31" s="51"/>
      <c r="R31" s="52"/>
      <c r="S31" s="52"/>
      <c r="T31" s="191"/>
      <c r="U31" s="131"/>
      <c r="V31" s="50"/>
      <c r="W31" s="51"/>
      <c r="X31" s="110"/>
    </row>
    <row r="32" spans="1:24" ht="15.75">
      <c r="A32" s="195">
        <v>25</v>
      </c>
      <c r="B32" s="130"/>
      <c r="C32" s="10" t="s">
        <v>46</v>
      </c>
      <c r="D32" s="10" t="s">
        <v>13</v>
      </c>
      <c r="E32" s="19">
        <v>222</v>
      </c>
      <c r="F32" s="10">
        <v>8476</v>
      </c>
      <c r="G32" s="10"/>
      <c r="H32" s="10"/>
      <c r="I32" s="55"/>
      <c r="J32" s="184"/>
      <c r="K32" s="194"/>
      <c r="L32" s="50"/>
      <c r="M32" s="181"/>
      <c r="N32" s="51"/>
      <c r="O32" s="51"/>
      <c r="P32" s="51"/>
      <c r="Q32" s="51"/>
      <c r="R32" s="52"/>
      <c r="S32" s="52"/>
      <c r="T32" s="191"/>
      <c r="U32" s="131"/>
      <c r="V32" s="50"/>
      <c r="W32" s="51"/>
      <c r="X32" s="110"/>
    </row>
    <row r="33" spans="1:24" ht="15.75">
      <c r="A33" s="195">
        <v>26</v>
      </c>
      <c r="B33" s="130"/>
      <c r="C33" s="17" t="s">
        <v>29</v>
      </c>
      <c r="D33" s="10" t="s">
        <v>21</v>
      </c>
      <c r="E33" s="19">
        <v>218</v>
      </c>
      <c r="F33" s="10">
        <v>10115</v>
      </c>
      <c r="G33" s="10"/>
      <c r="H33" s="10"/>
      <c r="I33" s="184"/>
      <c r="J33" s="184"/>
      <c r="K33" s="184"/>
      <c r="L33" s="158"/>
      <c r="M33" s="181"/>
      <c r="N33" s="51"/>
      <c r="O33" s="158"/>
      <c r="P33" s="51"/>
      <c r="Q33" s="51"/>
      <c r="R33" s="52"/>
      <c r="S33" s="52"/>
      <c r="T33" s="191"/>
      <c r="U33" s="131"/>
      <c r="V33" s="50"/>
      <c r="W33" s="51"/>
      <c r="X33" s="110"/>
    </row>
    <row r="34" spans="1:24" ht="15.75">
      <c r="A34" s="195">
        <v>27</v>
      </c>
      <c r="B34" s="135"/>
      <c r="C34" s="10" t="s">
        <v>56</v>
      </c>
      <c r="D34" s="25" t="s">
        <v>11</v>
      </c>
      <c r="E34" s="19">
        <v>217</v>
      </c>
      <c r="F34" s="10">
        <v>5036</v>
      </c>
      <c r="G34" s="10"/>
      <c r="H34" s="10"/>
      <c r="I34" s="184"/>
      <c r="J34" s="184"/>
      <c r="K34" s="184"/>
      <c r="L34" s="158"/>
      <c r="M34" s="181"/>
      <c r="N34" s="51"/>
      <c r="O34" s="158"/>
      <c r="P34" s="51"/>
      <c r="Q34" s="52"/>
      <c r="R34" s="52"/>
      <c r="S34" s="52"/>
      <c r="T34" s="226"/>
      <c r="U34" s="131"/>
      <c r="V34" s="50"/>
      <c r="W34" s="51"/>
      <c r="X34" s="176"/>
    </row>
    <row r="35" spans="1:24" ht="15.75">
      <c r="A35" s="195">
        <v>28</v>
      </c>
      <c r="B35" s="130"/>
      <c r="C35" s="10" t="s">
        <v>34</v>
      </c>
      <c r="D35" s="10" t="s">
        <v>11</v>
      </c>
      <c r="E35" s="19">
        <v>202</v>
      </c>
      <c r="F35" s="10">
        <v>9783</v>
      </c>
      <c r="G35" s="10"/>
      <c r="H35" s="10"/>
      <c r="I35" s="184"/>
      <c r="J35" s="184"/>
      <c r="K35" s="184"/>
      <c r="L35" s="158"/>
      <c r="M35" s="181"/>
      <c r="N35" s="51"/>
      <c r="O35" s="158"/>
      <c r="P35" s="51"/>
      <c r="Q35" s="51"/>
      <c r="R35" s="52"/>
      <c r="S35" s="52"/>
      <c r="T35" s="191"/>
      <c r="U35" s="131"/>
      <c r="V35" s="50"/>
      <c r="W35" s="51"/>
      <c r="X35" s="110"/>
    </row>
    <row r="36" spans="1:24" ht="15.75">
      <c r="A36" s="195">
        <v>29</v>
      </c>
      <c r="B36" s="135"/>
      <c r="C36" s="19" t="s">
        <v>31</v>
      </c>
      <c r="D36" s="19" t="s">
        <v>19</v>
      </c>
      <c r="E36" s="19">
        <v>186</v>
      </c>
      <c r="F36" s="10">
        <v>7173</v>
      </c>
      <c r="G36" s="10"/>
      <c r="H36" s="10"/>
      <c r="I36" s="184"/>
      <c r="J36" s="184"/>
      <c r="K36" s="184"/>
      <c r="L36" s="158"/>
      <c r="M36" s="181"/>
      <c r="N36" s="51"/>
      <c r="O36" s="158"/>
      <c r="P36" s="50"/>
      <c r="Q36" s="50"/>
      <c r="R36" s="50"/>
      <c r="S36" s="50"/>
      <c r="T36" s="192"/>
      <c r="U36" s="131"/>
      <c r="V36" s="50"/>
      <c r="W36" s="51"/>
      <c r="X36" s="110"/>
    </row>
    <row r="37" spans="1:24" ht="15.75">
      <c r="A37" s="195">
        <v>30</v>
      </c>
      <c r="B37" s="130"/>
      <c r="C37" s="10" t="s">
        <v>50</v>
      </c>
      <c r="D37" s="10" t="s">
        <v>25</v>
      </c>
      <c r="E37" s="19">
        <v>174</v>
      </c>
      <c r="F37" s="10">
        <v>7572</v>
      </c>
      <c r="G37" s="10"/>
      <c r="H37" s="10"/>
      <c r="I37" s="184"/>
      <c r="J37" s="184"/>
      <c r="K37" s="184"/>
      <c r="L37" s="158"/>
      <c r="M37" s="181"/>
      <c r="N37" s="51"/>
      <c r="O37" s="158"/>
      <c r="P37" s="51"/>
      <c r="Q37" s="51"/>
      <c r="R37" s="52"/>
      <c r="S37" s="52"/>
      <c r="T37" s="229"/>
      <c r="U37" s="153"/>
      <c r="V37" s="150"/>
      <c r="W37" s="151"/>
      <c r="X37" s="177"/>
    </row>
    <row r="38" spans="1:24" ht="15.75">
      <c r="A38" s="195">
        <v>31</v>
      </c>
      <c r="B38" s="130"/>
      <c r="C38" s="10" t="s">
        <v>45</v>
      </c>
      <c r="D38" s="10" t="s">
        <v>17</v>
      </c>
      <c r="E38" s="19">
        <v>169</v>
      </c>
      <c r="F38" s="10">
        <v>9248</v>
      </c>
      <c r="G38" s="10"/>
      <c r="H38" s="10"/>
      <c r="I38" s="184"/>
      <c r="J38" s="184"/>
      <c r="K38" s="184"/>
      <c r="L38" s="158"/>
      <c r="M38" s="181"/>
      <c r="N38" s="51"/>
      <c r="O38" s="51"/>
      <c r="P38" s="51"/>
      <c r="Q38" s="52"/>
      <c r="R38" s="52"/>
      <c r="S38" s="52"/>
      <c r="T38" s="226"/>
      <c r="U38" s="131"/>
      <c r="V38" s="50"/>
      <c r="W38" s="51"/>
      <c r="X38" s="110"/>
    </row>
    <row r="39" spans="1:24" ht="15.75">
      <c r="A39" s="195">
        <v>32</v>
      </c>
      <c r="B39" s="135"/>
      <c r="C39" s="22" t="s">
        <v>87</v>
      </c>
      <c r="D39" s="10" t="s">
        <v>41</v>
      </c>
      <c r="E39" s="19">
        <v>160</v>
      </c>
      <c r="F39" s="10">
        <v>4963</v>
      </c>
      <c r="G39" s="10"/>
      <c r="H39" s="10"/>
      <c r="I39" s="55"/>
      <c r="J39" s="184"/>
      <c r="K39" s="194"/>
      <c r="L39" s="51"/>
      <c r="M39" s="181"/>
      <c r="N39" s="51"/>
      <c r="O39" s="51"/>
      <c r="P39" s="51"/>
      <c r="Q39" s="51"/>
      <c r="R39" s="52"/>
      <c r="S39" s="52"/>
      <c r="T39" s="191"/>
      <c r="U39" s="131"/>
      <c r="V39" s="50"/>
      <c r="W39" s="51"/>
      <c r="X39" s="110"/>
    </row>
    <row r="40" spans="1:24" ht="15.75">
      <c r="A40" s="195">
        <v>33</v>
      </c>
      <c r="B40" s="130"/>
      <c r="C40" s="28" t="s">
        <v>76</v>
      </c>
      <c r="D40" s="10" t="s">
        <v>21</v>
      </c>
      <c r="E40" s="19">
        <v>157</v>
      </c>
      <c r="F40" s="10">
        <v>5712</v>
      </c>
      <c r="G40" s="158"/>
      <c r="H40" s="158"/>
      <c r="I40" s="184"/>
      <c r="J40" s="184"/>
      <c r="K40" s="184"/>
      <c r="L40" s="158"/>
      <c r="M40" s="181"/>
      <c r="N40" s="51"/>
      <c r="O40" s="158"/>
      <c r="P40" s="51"/>
      <c r="Q40" s="51"/>
      <c r="R40" s="52"/>
      <c r="S40" s="52"/>
      <c r="T40" s="191"/>
      <c r="U40" s="131"/>
      <c r="V40" s="50"/>
      <c r="W40" s="51"/>
      <c r="X40" s="110"/>
    </row>
    <row r="41" spans="1:24" ht="15.75">
      <c r="A41" s="195">
        <v>34</v>
      </c>
      <c r="B41" s="130"/>
      <c r="C41" s="10" t="s">
        <v>54</v>
      </c>
      <c r="D41" s="26" t="s">
        <v>55</v>
      </c>
      <c r="E41" s="19">
        <v>155</v>
      </c>
      <c r="F41" s="10">
        <v>9000</v>
      </c>
      <c r="G41" s="10"/>
      <c r="H41" s="10"/>
      <c r="I41" s="55"/>
      <c r="J41" s="184"/>
      <c r="K41" s="194"/>
      <c r="L41" s="50"/>
      <c r="M41" s="181"/>
      <c r="N41" s="51"/>
      <c r="O41" s="158"/>
      <c r="P41" s="51"/>
      <c r="Q41" s="51"/>
      <c r="R41" s="52"/>
      <c r="S41" s="52"/>
      <c r="T41" s="191"/>
      <c r="U41" s="131"/>
      <c r="V41" s="50"/>
      <c r="W41" s="51"/>
      <c r="X41" s="110"/>
    </row>
    <row r="42" spans="1:24" ht="15">
      <c r="A42" s="195">
        <v>35</v>
      </c>
      <c r="B42" s="130"/>
      <c r="C42" s="10" t="s">
        <v>57</v>
      </c>
      <c r="D42" s="10" t="s">
        <v>25</v>
      </c>
      <c r="E42" s="19">
        <v>154</v>
      </c>
      <c r="F42" s="10">
        <v>8937</v>
      </c>
      <c r="G42" s="10"/>
      <c r="H42" s="10"/>
      <c r="I42" s="184"/>
      <c r="J42" s="184"/>
      <c r="K42" s="184"/>
      <c r="L42" s="158"/>
      <c r="M42" s="181"/>
      <c r="N42" s="51"/>
      <c r="O42" s="158"/>
      <c r="P42" s="158"/>
      <c r="Q42" s="158"/>
      <c r="R42" s="158"/>
      <c r="S42" s="158"/>
    </row>
    <row r="43" spans="1:24" ht="15">
      <c r="A43" s="195">
        <v>36</v>
      </c>
      <c r="B43" s="130"/>
      <c r="C43" s="10" t="s">
        <v>106</v>
      </c>
      <c r="D43" s="10" t="s">
        <v>23</v>
      </c>
      <c r="E43" s="19">
        <v>153</v>
      </c>
      <c r="F43" s="10">
        <v>4695</v>
      </c>
      <c r="G43" s="10"/>
      <c r="H43" s="10"/>
      <c r="I43" s="184"/>
      <c r="J43" s="184"/>
      <c r="K43" s="184"/>
      <c r="L43" s="158"/>
      <c r="M43" s="181"/>
      <c r="N43" s="51"/>
      <c r="O43" s="158"/>
      <c r="P43" s="158"/>
      <c r="Q43" s="158"/>
      <c r="R43" s="158"/>
      <c r="S43" s="158"/>
    </row>
    <row r="44" spans="1:24" ht="15">
      <c r="A44" s="195">
        <v>37</v>
      </c>
      <c r="B44" s="130"/>
      <c r="C44" s="23" t="s">
        <v>58</v>
      </c>
      <c r="D44" s="10" t="s">
        <v>48</v>
      </c>
      <c r="E44" s="19">
        <v>150</v>
      </c>
      <c r="F44" s="10">
        <v>6402</v>
      </c>
      <c r="G44" s="10"/>
      <c r="H44" s="10"/>
      <c r="I44" s="184"/>
      <c r="J44" s="184"/>
      <c r="K44" s="184"/>
      <c r="L44" s="158"/>
      <c r="M44" s="181"/>
      <c r="N44" s="51"/>
      <c r="O44" s="51"/>
      <c r="P44" s="158"/>
      <c r="Q44" s="158"/>
      <c r="R44" s="158"/>
      <c r="S44" s="158"/>
    </row>
    <row r="45" spans="1:24" ht="15">
      <c r="A45" s="195">
        <v>38</v>
      </c>
      <c r="B45" s="135"/>
      <c r="C45" s="10" t="s">
        <v>75</v>
      </c>
      <c r="D45" s="10" t="s">
        <v>41</v>
      </c>
      <c r="E45" s="19">
        <v>144</v>
      </c>
      <c r="F45" s="10">
        <v>7128</v>
      </c>
      <c r="G45" s="10"/>
      <c r="H45" s="10"/>
      <c r="I45" s="184"/>
      <c r="J45" s="184"/>
      <c r="K45" s="184"/>
      <c r="L45" s="158"/>
      <c r="M45" s="181"/>
      <c r="N45" s="51"/>
      <c r="O45" s="51"/>
      <c r="P45" s="158"/>
      <c r="Q45" s="158"/>
      <c r="R45" s="158"/>
      <c r="S45" s="158"/>
    </row>
    <row r="46" spans="1:24" ht="15">
      <c r="A46" s="195">
        <v>39</v>
      </c>
      <c r="B46" s="130"/>
      <c r="C46" s="10" t="s">
        <v>63</v>
      </c>
      <c r="D46" s="10" t="s">
        <v>11</v>
      </c>
      <c r="E46" s="19">
        <v>135</v>
      </c>
      <c r="F46" s="10">
        <v>5616</v>
      </c>
      <c r="G46" s="10"/>
      <c r="H46" s="10"/>
      <c r="I46" s="55"/>
      <c r="J46" s="184"/>
      <c r="K46" s="194"/>
      <c r="L46" s="51"/>
      <c r="M46" s="181"/>
      <c r="N46" s="51"/>
      <c r="O46" s="51"/>
      <c r="P46" s="158"/>
      <c r="Q46" s="158"/>
      <c r="R46" s="158"/>
      <c r="S46" s="158"/>
    </row>
    <row r="47" spans="1:24" ht="15">
      <c r="A47" s="195">
        <v>40</v>
      </c>
      <c r="B47" s="130"/>
      <c r="C47" s="19" t="s">
        <v>43</v>
      </c>
      <c r="D47" s="10" t="s">
        <v>11</v>
      </c>
      <c r="E47" s="19">
        <v>134</v>
      </c>
      <c r="F47" s="10">
        <v>6363</v>
      </c>
      <c r="G47" s="10"/>
      <c r="H47" s="10"/>
      <c r="I47" s="184"/>
      <c r="J47" s="184"/>
      <c r="K47" s="184"/>
      <c r="L47" s="158"/>
      <c r="M47" s="181"/>
      <c r="N47" s="51"/>
      <c r="O47" s="51"/>
      <c r="P47" s="158">
        <v>11</v>
      </c>
      <c r="Q47" s="158">
        <v>18</v>
      </c>
      <c r="R47" s="158">
        <f>P47*Q47</f>
        <v>198</v>
      </c>
      <c r="S47" s="158"/>
    </row>
    <row r="48" spans="1:24" ht="15">
      <c r="A48" s="195">
        <v>41</v>
      </c>
      <c r="B48" s="11"/>
      <c r="C48" s="10" t="s">
        <v>44</v>
      </c>
      <c r="D48" s="10" t="s">
        <v>23</v>
      </c>
      <c r="E48" s="19">
        <v>130</v>
      </c>
      <c r="F48" s="10">
        <v>4874</v>
      </c>
      <c r="G48" s="10"/>
      <c r="H48" s="10"/>
      <c r="I48" s="184"/>
      <c r="J48" s="184"/>
      <c r="K48" s="184"/>
      <c r="L48" s="158"/>
      <c r="M48" s="181"/>
      <c r="N48" s="51"/>
      <c r="O48" s="50"/>
      <c r="P48" s="158"/>
      <c r="Q48" s="158"/>
      <c r="R48" s="158">
        <v>28</v>
      </c>
      <c r="S48" s="158"/>
    </row>
    <row r="49" spans="1:19" ht="15">
      <c r="A49" s="195">
        <v>42</v>
      </c>
      <c r="B49" s="9"/>
      <c r="C49" s="10" t="s">
        <v>51</v>
      </c>
      <c r="D49" s="24" t="s">
        <v>52</v>
      </c>
      <c r="E49" s="19">
        <v>116</v>
      </c>
      <c r="F49" s="10">
        <v>3410</v>
      </c>
      <c r="G49" s="10"/>
      <c r="H49" s="10"/>
      <c r="I49" s="184"/>
      <c r="J49" s="184"/>
      <c r="K49" s="184"/>
      <c r="L49" s="158"/>
      <c r="M49" s="181"/>
      <c r="N49" s="51"/>
      <c r="O49" s="51"/>
      <c r="P49" s="158"/>
      <c r="Q49" s="158"/>
      <c r="R49" s="158">
        <f>SUM(R47:R48)</f>
        <v>226</v>
      </c>
      <c r="S49" s="158"/>
    </row>
    <row r="50" spans="1:19" ht="15">
      <c r="A50" s="195">
        <v>43</v>
      </c>
      <c r="B50" s="11"/>
      <c r="C50" s="25" t="s">
        <v>53</v>
      </c>
      <c r="D50" s="10" t="s">
        <v>1</v>
      </c>
      <c r="E50" s="19">
        <v>113</v>
      </c>
      <c r="F50" s="10">
        <v>4646</v>
      </c>
      <c r="G50" s="10"/>
      <c r="H50" s="10"/>
      <c r="I50" s="55"/>
      <c r="J50" s="184"/>
      <c r="K50" s="194"/>
      <c r="L50" s="50"/>
      <c r="M50" s="181"/>
      <c r="N50" s="51"/>
      <c r="O50" s="51"/>
      <c r="P50" s="158"/>
      <c r="Q50" s="158"/>
      <c r="R50" s="158"/>
      <c r="S50" s="158"/>
    </row>
    <row r="51" spans="1:19" ht="16.5">
      <c r="A51" s="195">
        <v>44</v>
      </c>
      <c r="B51" s="12"/>
      <c r="C51" s="27" t="s">
        <v>59</v>
      </c>
      <c r="D51" s="27" t="s">
        <v>60</v>
      </c>
      <c r="E51" s="19">
        <v>107</v>
      </c>
      <c r="F51" s="10">
        <v>3210</v>
      </c>
      <c r="G51" s="10"/>
      <c r="H51" s="10"/>
      <c r="I51" s="184"/>
      <c r="J51" s="184"/>
      <c r="K51" s="184"/>
      <c r="L51" s="158"/>
      <c r="M51" s="181"/>
      <c r="N51" s="51"/>
      <c r="O51" s="51"/>
      <c r="P51" s="158"/>
      <c r="Q51" s="158"/>
      <c r="R51" s="158"/>
      <c r="S51" s="158"/>
    </row>
    <row r="52" spans="1:19" ht="15">
      <c r="A52" s="195">
        <v>45</v>
      </c>
      <c r="B52" s="10"/>
      <c r="C52" s="28" t="s">
        <v>61</v>
      </c>
      <c r="D52" s="10" t="s">
        <v>62</v>
      </c>
      <c r="E52" s="19">
        <v>106</v>
      </c>
      <c r="F52" s="10">
        <v>3338</v>
      </c>
      <c r="G52" s="10"/>
      <c r="H52" s="10"/>
      <c r="I52" s="55"/>
      <c r="J52" s="184"/>
      <c r="K52" s="194"/>
      <c r="L52" s="50"/>
      <c r="M52" s="181"/>
      <c r="N52" s="51"/>
      <c r="O52" s="51"/>
      <c r="P52" s="158"/>
      <c r="Q52" s="158"/>
      <c r="R52" s="158"/>
      <c r="S52" s="158"/>
    </row>
    <row r="53" spans="1:19" ht="15">
      <c r="A53" s="195">
        <v>46</v>
      </c>
      <c r="B53" s="12"/>
      <c r="C53" s="28" t="s">
        <v>123</v>
      </c>
      <c r="D53" s="10" t="s">
        <v>1</v>
      </c>
      <c r="E53" s="19">
        <v>103</v>
      </c>
      <c r="F53" s="10">
        <v>5290</v>
      </c>
      <c r="G53" s="10"/>
      <c r="H53" s="10"/>
      <c r="I53" s="184"/>
      <c r="J53" s="184"/>
      <c r="K53" s="184"/>
      <c r="L53" s="158"/>
      <c r="M53" s="181"/>
      <c r="N53" s="51"/>
      <c r="O53" s="50"/>
      <c r="P53" s="158"/>
      <c r="Q53" s="158"/>
      <c r="R53" s="158"/>
      <c r="S53" s="158"/>
    </row>
    <row r="54" spans="1:19" ht="15">
      <c r="A54" s="195">
        <v>47</v>
      </c>
      <c r="B54" s="11"/>
      <c r="C54" s="10" t="s">
        <v>64</v>
      </c>
      <c r="D54" s="10" t="s">
        <v>25</v>
      </c>
      <c r="E54" s="19">
        <v>101</v>
      </c>
      <c r="F54" s="10">
        <v>927</v>
      </c>
      <c r="G54" s="10"/>
      <c r="H54" s="10"/>
      <c r="I54" s="55"/>
      <c r="J54" s="184"/>
      <c r="K54" s="194"/>
      <c r="L54" s="50"/>
      <c r="M54" s="181"/>
      <c r="N54" s="51"/>
      <c r="O54" s="51"/>
      <c r="P54" s="158"/>
      <c r="Q54" s="158"/>
      <c r="R54" s="158"/>
      <c r="S54" s="158"/>
    </row>
    <row r="55" spans="1:19" ht="18">
      <c r="A55" s="195">
        <v>48</v>
      </c>
      <c r="B55" s="15"/>
      <c r="C55" s="25" t="s">
        <v>65</v>
      </c>
      <c r="D55" s="10" t="s">
        <v>66</v>
      </c>
      <c r="E55" s="19">
        <v>100</v>
      </c>
      <c r="F55" s="10">
        <v>3091</v>
      </c>
      <c r="G55" s="10"/>
      <c r="H55" s="10"/>
      <c r="I55" s="184"/>
      <c r="J55" s="184"/>
      <c r="K55" s="184"/>
      <c r="L55" s="158"/>
      <c r="M55" s="181"/>
      <c r="N55" s="51"/>
      <c r="O55" s="51"/>
      <c r="P55" s="158"/>
      <c r="Q55" s="158"/>
      <c r="R55" s="158"/>
      <c r="S55" s="158"/>
    </row>
    <row r="56" spans="1:19" ht="18">
      <c r="A56" s="195">
        <v>49</v>
      </c>
      <c r="B56" s="15"/>
      <c r="C56" s="10" t="s">
        <v>67</v>
      </c>
      <c r="D56" s="25" t="s">
        <v>68</v>
      </c>
      <c r="E56" s="19">
        <v>99</v>
      </c>
      <c r="F56" s="10">
        <v>3071</v>
      </c>
      <c r="G56" s="10"/>
      <c r="H56" s="10"/>
      <c r="I56" s="184"/>
      <c r="J56" s="184"/>
      <c r="K56" s="184"/>
      <c r="L56" s="158"/>
      <c r="M56" s="181"/>
      <c r="N56" s="51"/>
      <c r="O56" s="51"/>
      <c r="P56" s="158"/>
      <c r="Q56" s="158"/>
      <c r="R56" s="158"/>
      <c r="S56" s="158"/>
    </row>
    <row r="57" spans="1:19" ht="18">
      <c r="A57" s="195">
        <v>50</v>
      </c>
      <c r="B57" s="16"/>
      <c r="C57" s="10" t="s">
        <v>69</v>
      </c>
      <c r="D57" s="19" t="s">
        <v>70</v>
      </c>
      <c r="E57" s="19">
        <v>98</v>
      </c>
      <c r="F57" s="10">
        <v>3003</v>
      </c>
      <c r="G57" s="10"/>
      <c r="H57" s="10"/>
      <c r="I57" s="55"/>
      <c r="J57" s="184"/>
      <c r="K57" s="194"/>
      <c r="L57" s="50"/>
      <c r="M57" s="181"/>
      <c r="N57" s="51"/>
      <c r="O57" s="51"/>
      <c r="P57" s="158"/>
      <c r="Q57" s="158"/>
      <c r="R57" s="158"/>
      <c r="S57" s="158"/>
    </row>
    <row r="58" spans="1:19" ht="15.75">
      <c r="A58" s="195">
        <v>51</v>
      </c>
      <c r="B58" s="18"/>
      <c r="C58" s="28" t="s">
        <v>73</v>
      </c>
      <c r="D58" s="10" t="s">
        <v>1</v>
      </c>
      <c r="E58" s="19">
        <v>97</v>
      </c>
      <c r="F58" s="10">
        <v>3048</v>
      </c>
      <c r="G58" s="10"/>
      <c r="H58" s="10"/>
      <c r="I58" s="184"/>
      <c r="J58" s="184"/>
      <c r="K58" s="184"/>
      <c r="L58" s="158"/>
      <c r="M58" s="181"/>
      <c r="N58" s="51"/>
      <c r="O58" s="51"/>
      <c r="P58" s="158"/>
      <c r="Q58" s="158"/>
      <c r="R58" s="158"/>
      <c r="S58" s="158"/>
    </row>
    <row r="59" spans="1:19" ht="15.75">
      <c r="A59" s="195">
        <v>52</v>
      </c>
      <c r="B59" s="18"/>
      <c r="C59" s="10" t="s">
        <v>98</v>
      </c>
      <c r="D59" s="10" t="s">
        <v>1</v>
      </c>
      <c r="E59" s="19">
        <v>96</v>
      </c>
      <c r="F59" s="10">
        <v>3366</v>
      </c>
      <c r="G59" s="10"/>
      <c r="H59" s="10"/>
      <c r="I59" s="184"/>
      <c r="J59" s="184"/>
      <c r="K59" s="184"/>
      <c r="L59" s="158"/>
      <c r="M59" s="181"/>
      <c r="N59" s="51"/>
      <c r="O59" s="51"/>
      <c r="P59" s="158"/>
      <c r="Q59" s="158"/>
      <c r="R59" s="158"/>
      <c r="S59" s="158"/>
    </row>
    <row r="60" spans="1:19" ht="15">
      <c r="A60" s="195">
        <v>53</v>
      </c>
      <c r="B60" s="10"/>
      <c r="C60" s="19" t="s">
        <v>93</v>
      </c>
      <c r="D60" s="10" t="s">
        <v>15</v>
      </c>
      <c r="E60" s="19">
        <v>90</v>
      </c>
      <c r="F60" s="10">
        <v>4994</v>
      </c>
      <c r="G60" s="10"/>
      <c r="H60" s="10"/>
      <c r="I60" s="184"/>
      <c r="J60" s="184"/>
      <c r="K60" s="184"/>
      <c r="L60" s="158"/>
      <c r="M60" s="181"/>
      <c r="N60" s="51"/>
      <c r="O60" s="50"/>
      <c r="P60" s="158"/>
      <c r="Q60" s="158"/>
      <c r="R60" s="158"/>
      <c r="S60" s="158"/>
    </row>
    <row r="61" spans="1:19" ht="18">
      <c r="A61" s="195">
        <v>54</v>
      </c>
      <c r="B61" s="16"/>
      <c r="C61" s="31" t="s">
        <v>160</v>
      </c>
      <c r="D61" s="55" t="s">
        <v>55</v>
      </c>
      <c r="E61" s="188">
        <v>89</v>
      </c>
      <c r="F61" s="10">
        <v>2824</v>
      </c>
      <c r="G61" s="10"/>
      <c r="H61" s="10"/>
      <c r="I61" s="184"/>
      <c r="J61" s="184"/>
      <c r="K61" s="184"/>
      <c r="L61" s="158"/>
      <c r="M61" s="181"/>
      <c r="N61" s="51"/>
      <c r="O61" s="51"/>
      <c r="P61" s="158"/>
      <c r="Q61" s="158"/>
      <c r="R61" s="158"/>
      <c r="S61" s="158"/>
    </row>
    <row r="62" spans="1:19" ht="15.75">
      <c r="A62" s="195">
        <v>55</v>
      </c>
      <c r="B62" s="18"/>
      <c r="C62" s="29" t="s">
        <v>77</v>
      </c>
      <c r="D62" s="10" t="s">
        <v>13</v>
      </c>
      <c r="E62" s="19">
        <v>86</v>
      </c>
      <c r="F62" s="10">
        <v>2770</v>
      </c>
      <c r="G62" s="10"/>
      <c r="H62" s="10"/>
      <c r="I62" s="184"/>
      <c r="J62" s="184"/>
      <c r="K62" s="184"/>
      <c r="L62" s="158"/>
      <c r="M62" s="181"/>
      <c r="N62" s="51"/>
      <c r="O62" s="51"/>
      <c r="P62" s="158"/>
      <c r="Q62" s="158"/>
      <c r="R62" s="158"/>
      <c r="S62" s="158"/>
    </row>
    <row r="63" spans="1:19" ht="15">
      <c r="A63" s="195">
        <v>56</v>
      </c>
      <c r="B63" s="12"/>
      <c r="C63" s="19" t="s">
        <v>102</v>
      </c>
      <c r="D63" s="19" t="s">
        <v>25</v>
      </c>
      <c r="E63" s="19">
        <v>84</v>
      </c>
      <c r="F63" s="10">
        <v>3238</v>
      </c>
      <c r="G63" s="158"/>
      <c r="H63" s="158"/>
      <c r="I63" s="184"/>
      <c r="J63" s="184"/>
      <c r="K63" s="184"/>
      <c r="L63" s="158"/>
      <c r="M63" s="181"/>
      <c r="N63" s="51"/>
      <c r="O63" s="52"/>
      <c r="P63" s="158"/>
      <c r="Q63" s="158"/>
      <c r="R63" s="158"/>
      <c r="S63" s="158"/>
    </row>
    <row r="64" spans="1:19" ht="15">
      <c r="A64" s="195">
        <v>57</v>
      </c>
      <c r="B64" s="12"/>
      <c r="C64" s="10" t="s">
        <v>79</v>
      </c>
      <c r="D64" s="10" t="s">
        <v>11</v>
      </c>
      <c r="E64" s="19">
        <v>80</v>
      </c>
      <c r="F64" s="10">
        <v>6040</v>
      </c>
      <c r="G64" s="10"/>
      <c r="H64" s="10"/>
      <c r="I64" s="55"/>
      <c r="J64" s="184"/>
      <c r="K64" s="194"/>
      <c r="L64" s="51"/>
      <c r="M64" s="181"/>
      <c r="N64" s="51"/>
      <c r="O64" s="51"/>
      <c r="P64" s="158"/>
      <c r="Q64" s="158"/>
      <c r="R64" s="158"/>
      <c r="S64" s="158"/>
    </row>
    <row r="65" spans="1:19" ht="15">
      <c r="A65" s="195">
        <v>58</v>
      </c>
      <c r="B65" s="12"/>
      <c r="C65" s="10" t="s">
        <v>78</v>
      </c>
      <c r="D65" s="10" t="s">
        <v>19</v>
      </c>
      <c r="E65" s="19">
        <v>80</v>
      </c>
      <c r="F65" s="10">
        <v>2730</v>
      </c>
      <c r="G65" s="10"/>
      <c r="H65" s="10"/>
      <c r="I65" s="55"/>
      <c r="J65" s="184"/>
      <c r="K65" s="194"/>
      <c r="L65" s="50"/>
      <c r="M65" s="181"/>
      <c r="N65" s="51"/>
      <c r="O65" s="51"/>
      <c r="P65" s="158"/>
      <c r="Q65" s="158"/>
      <c r="R65" s="158"/>
      <c r="S65" s="158"/>
    </row>
    <row r="66" spans="1:19" ht="15.75">
      <c r="A66" s="195">
        <v>59</v>
      </c>
      <c r="B66" s="18"/>
      <c r="C66" s="14" t="s">
        <v>80</v>
      </c>
      <c r="D66" s="10" t="s">
        <v>81</v>
      </c>
      <c r="E66" s="19">
        <v>79</v>
      </c>
      <c r="F66" s="10">
        <v>2723</v>
      </c>
      <c r="G66" s="10"/>
      <c r="H66" s="10"/>
      <c r="I66" s="55"/>
      <c r="J66" s="184"/>
      <c r="K66" s="194"/>
      <c r="L66" s="51"/>
      <c r="M66" s="181"/>
      <c r="N66" s="51"/>
      <c r="O66" s="158"/>
      <c r="P66" s="158"/>
      <c r="Q66" s="158"/>
      <c r="R66" s="158"/>
      <c r="S66" s="158"/>
    </row>
    <row r="67" spans="1:19" ht="15">
      <c r="A67" s="195">
        <v>60</v>
      </c>
      <c r="B67" s="12"/>
      <c r="C67" s="25" t="s">
        <v>82</v>
      </c>
      <c r="D67" s="25" t="s">
        <v>68</v>
      </c>
      <c r="E67" s="19">
        <v>78</v>
      </c>
      <c r="F67" s="10">
        <v>2707</v>
      </c>
      <c r="G67" s="10"/>
      <c r="H67" s="10"/>
      <c r="I67" s="184"/>
      <c r="J67" s="184"/>
      <c r="K67" s="184"/>
      <c r="L67" s="158"/>
      <c r="M67" s="181"/>
      <c r="N67" s="51"/>
      <c r="O67" s="158"/>
      <c r="P67" s="158"/>
      <c r="Q67" s="158"/>
      <c r="R67" s="158"/>
      <c r="S67" s="158"/>
    </row>
    <row r="68" spans="1:19" ht="15">
      <c r="A68" s="195">
        <v>61</v>
      </c>
      <c r="B68" s="12"/>
      <c r="C68" s="10" t="s">
        <v>174</v>
      </c>
      <c r="D68" s="10" t="s">
        <v>41</v>
      </c>
      <c r="E68" s="19">
        <v>75</v>
      </c>
      <c r="F68" s="10">
        <v>0</v>
      </c>
      <c r="G68" s="10"/>
      <c r="H68" s="10"/>
      <c r="I68" s="184"/>
      <c r="J68" s="184"/>
      <c r="K68" s="184"/>
      <c r="L68" s="158"/>
      <c r="M68" s="181"/>
      <c r="N68" s="51"/>
      <c r="O68" s="158"/>
      <c r="P68" s="158"/>
      <c r="Q68" s="158"/>
      <c r="R68" s="158"/>
      <c r="S68" s="158"/>
    </row>
    <row r="69" spans="1:19" ht="15">
      <c r="A69" s="195">
        <v>62</v>
      </c>
      <c r="B69" s="12"/>
      <c r="C69" s="19" t="s">
        <v>113</v>
      </c>
      <c r="D69" s="10" t="s">
        <v>90</v>
      </c>
      <c r="E69" s="19">
        <v>73</v>
      </c>
      <c r="F69" s="10">
        <v>1969</v>
      </c>
      <c r="G69" s="10"/>
      <c r="H69" s="10"/>
      <c r="I69" s="184"/>
      <c r="J69" s="184"/>
      <c r="K69" s="184"/>
      <c r="L69" s="158"/>
      <c r="M69" s="181"/>
      <c r="N69" s="51"/>
      <c r="O69" s="158"/>
      <c r="P69" s="158"/>
      <c r="Q69" s="158"/>
      <c r="R69" s="158"/>
      <c r="S69" s="158"/>
    </row>
    <row r="70" spans="1:19" ht="15.75">
      <c r="A70" s="195">
        <v>63</v>
      </c>
      <c r="B70" s="18"/>
      <c r="C70" s="31" t="s">
        <v>83</v>
      </c>
      <c r="D70" s="10" t="s">
        <v>48</v>
      </c>
      <c r="E70" s="19">
        <v>73</v>
      </c>
      <c r="F70" s="10">
        <v>2663</v>
      </c>
      <c r="G70" s="10"/>
      <c r="H70" s="10"/>
      <c r="I70" s="55"/>
      <c r="J70" s="184"/>
      <c r="K70" s="194"/>
      <c r="L70" s="50"/>
      <c r="M70" s="181"/>
      <c r="N70" s="51"/>
      <c r="O70" s="158"/>
      <c r="P70" s="158"/>
      <c r="Q70" s="158"/>
      <c r="R70" s="158"/>
      <c r="S70" s="158"/>
    </row>
    <row r="71" spans="1:19" ht="15">
      <c r="A71" s="195">
        <v>64</v>
      </c>
      <c r="B71" s="12"/>
      <c r="C71" s="10" t="s">
        <v>84</v>
      </c>
      <c r="D71" s="25" t="s">
        <v>15</v>
      </c>
      <c r="E71" s="19">
        <v>70</v>
      </c>
      <c r="F71" s="10">
        <v>2635</v>
      </c>
      <c r="G71" s="10"/>
      <c r="H71" s="10"/>
      <c r="I71" s="55"/>
      <c r="J71" s="184"/>
      <c r="K71" s="194"/>
      <c r="L71" s="50"/>
      <c r="M71" s="181"/>
      <c r="N71" s="51"/>
      <c r="O71" s="158"/>
      <c r="P71" s="158"/>
      <c r="Q71" s="158"/>
      <c r="R71" s="158"/>
      <c r="S71" s="158"/>
    </row>
    <row r="72" spans="1:19" ht="15.75">
      <c r="A72" s="195">
        <v>65</v>
      </c>
      <c r="B72" s="18"/>
      <c r="C72" s="25" t="s">
        <v>85</v>
      </c>
      <c r="D72" s="24" t="s">
        <v>52</v>
      </c>
      <c r="E72" s="19">
        <v>69</v>
      </c>
      <c r="F72" s="10">
        <v>2612</v>
      </c>
      <c r="G72" s="10"/>
      <c r="H72" s="10"/>
      <c r="I72" s="184"/>
      <c r="J72" s="184"/>
      <c r="K72" s="184"/>
      <c r="L72" s="158"/>
      <c r="M72" s="181"/>
      <c r="N72" s="51"/>
      <c r="O72" s="158"/>
      <c r="P72" s="158"/>
      <c r="Q72" s="158"/>
      <c r="R72" s="158"/>
      <c r="S72" s="158"/>
    </row>
    <row r="73" spans="1:19" ht="16.5">
      <c r="A73" s="195">
        <v>66</v>
      </c>
      <c r="B73" s="11"/>
      <c r="C73" s="27" t="s">
        <v>86</v>
      </c>
      <c r="D73" s="27" t="s">
        <v>60</v>
      </c>
      <c r="E73" s="19">
        <v>68</v>
      </c>
      <c r="F73" s="10">
        <v>2611</v>
      </c>
      <c r="G73" s="158"/>
      <c r="H73" s="158"/>
      <c r="I73" s="184"/>
      <c r="J73" s="184"/>
      <c r="K73" s="184"/>
      <c r="L73" s="158"/>
      <c r="M73" s="181"/>
      <c r="N73" s="51"/>
      <c r="O73" s="158"/>
      <c r="P73" s="158"/>
      <c r="Q73" s="158"/>
      <c r="R73" s="158"/>
      <c r="S73" s="158"/>
    </row>
    <row r="74" spans="1:19" ht="15">
      <c r="A74" s="195">
        <v>67</v>
      </c>
      <c r="B74" s="12"/>
      <c r="C74" s="55" t="s">
        <v>161</v>
      </c>
      <c r="D74" s="55" t="s">
        <v>11</v>
      </c>
      <c r="E74" s="188">
        <v>64</v>
      </c>
      <c r="F74" s="25">
        <v>2444</v>
      </c>
      <c r="G74" s="10"/>
      <c r="H74" s="10"/>
      <c r="I74" s="25"/>
      <c r="J74" s="184"/>
      <c r="K74" s="194"/>
      <c r="L74" s="50"/>
      <c r="M74" s="181"/>
      <c r="N74" s="51"/>
      <c r="O74" s="158"/>
      <c r="P74" s="158"/>
      <c r="Q74" s="158"/>
      <c r="R74" s="158"/>
      <c r="S74" s="158"/>
    </row>
    <row r="75" spans="1:19" ht="18">
      <c r="A75" s="195">
        <v>68</v>
      </c>
      <c r="B75" s="15"/>
      <c r="C75" s="19" t="s">
        <v>88</v>
      </c>
      <c r="D75" s="24" t="s">
        <v>52</v>
      </c>
      <c r="E75" s="19">
        <v>60</v>
      </c>
      <c r="F75" s="10">
        <v>2507</v>
      </c>
      <c r="G75" s="10"/>
      <c r="H75" s="10"/>
      <c r="I75" s="184"/>
      <c r="J75" s="184"/>
      <c r="K75" s="184"/>
      <c r="L75" s="158"/>
      <c r="M75" s="181"/>
      <c r="N75" s="51"/>
      <c r="O75" s="158"/>
      <c r="P75" s="158"/>
      <c r="Q75" s="158"/>
      <c r="R75" s="158"/>
      <c r="S75" s="158"/>
    </row>
    <row r="76" spans="1:19" ht="15">
      <c r="A76" s="195">
        <v>69</v>
      </c>
      <c r="B76" s="12"/>
      <c r="C76" s="19" t="s">
        <v>91</v>
      </c>
      <c r="D76" s="19" t="s">
        <v>92</v>
      </c>
      <c r="E76" s="19">
        <v>58</v>
      </c>
      <c r="F76" s="10">
        <v>2338</v>
      </c>
      <c r="G76" s="10"/>
      <c r="H76" s="10"/>
      <c r="I76" s="184"/>
      <c r="J76" s="184"/>
      <c r="K76" s="184"/>
      <c r="L76" s="158"/>
      <c r="M76" s="181"/>
      <c r="N76" s="51"/>
      <c r="O76" s="158"/>
      <c r="P76" s="158"/>
      <c r="Q76" s="158"/>
      <c r="R76" s="158"/>
      <c r="S76" s="158"/>
    </row>
    <row r="77" spans="1:19" ht="15">
      <c r="A77" s="195">
        <v>70</v>
      </c>
      <c r="B77" s="13"/>
      <c r="C77" s="10" t="s">
        <v>94</v>
      </c>
      <c r="D77" s="10" t="s">
        <v>19</v>
      </c>
      <c r="E77" s="19">
        <v>58</v>
      </c>
      <c r="F77" s="10">
        <v>2499</v>
      </c>
      <c r="G77" s="10"/>
      <c r="H77" s="10"/>
      <c r="I77" s="184"/>
      <c r="J77" s="184"/>
      <c r="K77" s="184"/>
      <c r="L77" s="158"/>
      <c r="M77" s="181"/>
      <c r="N77" s="51"/>
      <c r="O77" s="158"/>
      <c r="P77" s="158"/>
      <c r="Q77" s="158"/>
      <c r="R77" s="158"/>
      <c r="S77" s="158"/>
    </row>
    <row r="78" spans="1:19" ht="18">
      <c r="A78" s="195">
        <v>71</v>
      </c>
      <c r="B78" s="16"/>
      <c r="C78" s="25" t="s">
        <v>96</v>
      </c>
      <c r="D78" s="24" t="s">
        <v>52</v>
      </c>
      <c r="E78" s="19">
        <v>54</v>
      </c>
      <c r="F78" s="10">
        <v>2324</v>
      </c>
      <c r="G78" s="10"/>
      <c r="H78" s="10"/>
      <c r="I78" s="184"/>
      <c r="J78" s="184"/>
      <c r="K78" s="184"/>
      <c r="L78" s="158"/>
      <c r="M78" s="181"/>
      <c r="N78" s="51"/>
      <c r="O78" s="158"/>
      <c r="P78" s="158"/>
      <c r="Q78" s="158"/>
      <c r="R78" s="158"/>
      <c r="S78" s="158"/>
    </row>
    <row r="79" spans="1:19" ht="15.75">
      <c r="A79" s="195">
        <v>72</v>
      </c>
      <c r="B79" s="18"/>
      <c r="C79" s="25" t="s">
        <v>95</v>
      </c>
      <c r="D79" s="24" t="s">
        <v>1</v>
      </c>
      <c r="E79" s="19">
        <v>54</v>
      </c>
      <c r="F79" s="10">
        <v>2338</v>
      </c>
      <c r="G79" s="10"/>
      <c r="H79" s="10"/>
      <c r="I79" s="55"/>
      <c r="J79" s="184"/>
      <c r="K79" s="194"/>
      <c r="L79" s="50"/>
      <c r="M79" s="181"/>
      <c r="N79" s="51"/>
      <c r="O79" s="158"/>
      <c r="P79" s="158"/>
      <c r="Q79" s="158"/>
      <c r="R79" s="158"/>
      <c r="S79" s="158"/>
    </row>
    <row r="80" spans="1:19" ht="15">
      <c r="A80" s="195">
        <v>73</v>
      </c>
      <c r="B80" s="10"/>
      <c r="C80" s="24" t="s">
        <v>97</v>
      </c>
      <c r="D80" s="10" t="s">
        <v>25</v>
      </c>
      <c r="E80" s="19">
        <v>54</v>
      </c>
      <c r="F80" s="10">
        <v>3358</v>
      </c>
      <c r="G80" s="10"/>
      <c r="H80" s="10"/>
      <c r="I80" s="184"/>
      <c r="J80" s="184"/>
      <c r="K80" s="184"/>
      <c r="L80" s="158"/>
      <c r="M80" s="181"/>
      <c r="N80" s="51"/>
      <c r="O80" s="158"/>
      <c r="P80" s="158"/>
      <c r="Q80" s="158"/>
      <c r="R80" s="158"/>
      <c r="S80" s="158"/>
    </row>
    <row r="81" spans="1:19" ht="18">
      <c r="A81" s="195">
        <v>74</v>
      </c>
      <c r="B81" s="16"/>
      <c r="C81" s="10" t="s">
        <v>99</v>
      </c>
      <c r="D81" s="19" t="s">
        <v>19</v>
      </c>
      <c r="E81" s="19">
        <v>49</v>
      </c>
      <c r="F81" s="10">
        <v>2157</v>
      </c>
      <c r="G81" s="10"/>
      <c r="H81" s="10"/>
      <c r="I81" s="55"/>
      <c r="J81" s="184"/>
      <c r="K81" s="194"/>
      <c r="L81" s="50"/>
      <c r="M81" s="181"/>
      <c r="N81" s="51"/>
      <c r="O81" s="158"/>
      <c r="P81" s="158"/>
      <c r="Q81" s="158"/>
      <c r="R81" s="158"/>
      <c r="S81" s="158"/>
    </row>
    <row r="82" spans="1:19" ht="18">
      <c r="A82" s="195">
        <v>75</v>
      </c>
      <c r="B82" s="16"/>
      <c r="C82" s="55" t="s">
        <v>162</v>
      </c>
      <c r="D82" s="55" t="s">
        <v>25</v>
      </c>
      <c r="E82" s="188">
        <v>48</v>
      </c>
      <c r="F82" s="25">
        <v>1979</v>
      </c>
      <c r="G82" s="10"/>
      <c r="H82" s="10"/>
      <c r="I82" s="55"/>
      <c r="J82" s="184"/>
      <c r="K82" s="194"/>
      <c r="L82" s="50"/>
      <c r="M82" s="181"/>
      <c r="N82" s="51"/>
      <c r="O82" s="158"/>
      <c r="P82" s="158"/>
      <c r="Q82" s="158"/>
      <c r="R82" s="158"/>
      <c r="S82" s="158"/>
    </row>
    <row r="83" spans="1:19" ht="16.5">
      <c r="A83" s="195">
        <v>76</v>
      </c>
      <c r="B83" s="10"/>
      <c r="C83" s="27" t="s">
        <v>101</v>
      </c>
      <c r="D83" s="27" t="s">
        <v>60</v>
      </c>
      <c r="E83" s="19">
        <v>48</v>
      </c>
      <c r="F83" s="10">
        <v>2220</v>
      </c>
      <c r="G83" s="10"/>
      <c r="H83" s="10"/>
      <c r="I83" s="184"/>
      <c r="J83" s="184"/>
      <c r="K83" s="184"/>
      <c r="L83" s="158"/>
      <c r="M83" s="181"/>
      <c r="N83" s="51"/>
      <c r="O83" s="158"/>
      <c r="P83" s="158"/>
      <c r="Q83" s="158"/>
      <c r="R83" s="158"/>
      <c r="S83" s="158"/>
    </row>
    <row r="84" spans="1:19" ht="16.5">
      <c r="A84" s="195">
        <v>77</v>
      </c>
      <c r="B84" s="11"/>
      <c r="C84" s="27" t="s">
        <v>100</v>
      </c>
      <c r="D84" s="10" t="s">
        <v>21</v>
      </c>
      <c r="E84" s="19">
        <v>48</v>
      </c>
      <c r="F84" s="10">
        <v>2207</v>
      </c>
      <c r="G84" s="10"/>
      <c r="H84" s="10"/>
      <c r="I84" s="184"/>
      <c r="J84" s="184"/>
      <c r="K84" s="184"/>
      <c r="L84" s="158"/>
      <c r="M84" s="181"/>
      <c r="N84" s="51"/>
      <c r="O84" s="158"/>
      <c r="P84" s="158"/>
      <c r="Q84" s="158"/>
      <c r="R84" s="158"/>
      <c r="S84" s="158"/>
    </row>
    <row r="85" spans="1:19" ht="15">
      <c r="A85" s="195">
        <v>78</v>
      </c>
      <c r="B85" s="11"/>
      <c r="C85" s="10" t="s">
        <v>103</v>
      </c>
      <c r="D85" s="19" t="s">
        <v>70</v>
      </c>
      <c r="E85" s="19">
        <v>46</v>
      </c>
      <c r="F85" s="10">
        <v>2138</v>
      </c>
      <c r="G85" s="10"/>
      <c r="H85" s="10"/>
      <c r="I85" s="184"/>
      <c r="J85" s="184"/>
      <c r="K85" s="184"/>
      <c r="L85" s="158"/>
      <c r="M85" s="181"/>
      <c r="N85" s="51"/>
      <c r="O85" s="158"/>
      <c r="P85" s="158"/>
      <c r="Q85" s="158"/>
      <c r="R85" s="158"/>
      <c r="S85" s="158"/>
    </row>
    <row r="86" spans="1:19" ht="15">
      <c r="A86" s="195">
        <v>79</v>
      </c>
      <c r="B86" s="10"/>
      <c r="C86" s="10" t="s">
        <v>104</v>
      </c>
      <c r="D86" s="10" t="s">
        <v>105</v>
      </c>
      <c r="E86" s="19">
        <v>44</v>
      </c>
      <c r="F86" s="10">
        <v>3120</v>
      </c>
      <c r="G86" s="10"/>
      <c r="H86" s="10"/>
      <c r="I86" s="184"/>
      <c r="J86" s="184"/>
      <c r="K86" s="184"/>
      <c r="L86" s="158"/>
      <c r="M86" s="181"/>
      <c r="N86" s="51"/>
      <c r="O86" s="158"/>
      <c r="P86" s="158"/>
      <c r="Q86" s="158"/>
      <c r="R86" s="158"/>
      <c r="S86" s="158"/>
    </row>
    <row r="87" spans="1:19" ht="15">
      <c r="A87" s="195">
        <v>80</v>
      </c>
      <c r="B87" s="12"/>
      <c r="C87" s="24" t="s">
        <v>108</v>
      </c>
      <c r="D87" s="24" t="s">
        <v>92</v>
      </c>
      <c r="E87" s="19">
        <v>42</v>
      </c>
      <c r="F87" s="10">
        <v>2083</v>
      </c>
      <c r="G87" s="10"/>
      <c r="H87" s="10"/>
      <c r="I87" s="55"/>
      <c r="J87" s="184"/>
      <c r="K87" s="194"/>
      <c r="L87" s="50"/>
      <c r="M87" s="181"/>
      <c r="N87" s="51"/>
      <c r="O87" s="158"/>
      <c r="P87" s="158"/>
      <c r="Q87" s="158"/>
      <c r="R87" s="158"/>
      <c r="S87" s="158"/>
    </row>
    <row r="88" spans="1:19" ht="15">
      <c r="A88" s="195">
        <v>81</v>
      </c>
      <c r="B88" s="10"/>
      <c r="C88" s="17" t="s">
        <v>107</v>
      </c>
      <c r="D88" s="19" t="s">
        <v>70</v>
      </c>
      <c r="E88" s="19">
        <v>42</v>
      </c>
      <c r="F88" s="10">
        <v>2089</v>
      </c>
      <c r="G88" s="10"/>
      <c r="H88" s="10"/>
      <c r="I88" s="184"/>
      <c r="J88" s="184"/>
      <c r="K88" s="184"/>
      <c r="L88" s="158"/>
      <c r="M88" s="181"/>
      <c r="N88" s="51"/>
      <c r="O88" s="158"/>
      <c r="P88" s="158"/>
      <c r="Q88" s="158"/>
      <c r="R88" s="158"/>
      <c r="S88" s="158"/>
    </row>
    <row r="89" spans="1:19" ht="15.75">
      <c r="A89" s="195">
        <v>82</v>
      </c>
      <c r="B89" s="18"/>
      <c r="C89" s="14" t="s">
        <v>110</v>
      </c>
      <c r="D89" s="10" t="s">
        <v>81</v>
      </c>
      <c r="E89" s="19">
        <v>40</v>
      </c>
      <c r="F89" s="10">
        <v>2034</v>
      </c>
      <c r="G89" s="10"/>
      <c r="H89" s="10"/>
      <c r="I89" s="55"/>
      <c r="J89" s="184"/>
      <c r="K89" s="194"/>
      <c r="L89" s="51"/>
      <c r="M89" s="181"/>
      <c r="N89" s="51"/>
      <c r="O89" s="158"/>
      <c r="P89" s="158"/>
      <c r="Q89" s="158"/>
      <c r="R89" s="158"/>
      <c r="S89" s="158"/>
    </row>
    <row r="90" spans="1:19" ht="15.75">
      <c r="A90" s="195">
        <v>83</v>
      </c>
      <c r="B90" s="18"/>
      <c r="C90" s="24" t="s">
        <v>111</v>
      </c>
      <c r="D90" s="24" t="s">
        <v>92</v>
      </c>
      <c r="E90" s="19">
        <v>40</v>
      </c>
      <c r="F90" s="10">
        <v>2007</v>
      </c>
      <c r="G90" s="10"/>
      <c r="H90" s="10"/>
      <c r="I90" s="55"/>
      <c r="J90" s="184"/>
      <c r="K90" s="194"/>
      <c r="L90" s="50"/>
      <c r="M90" s="181"/>
      <c r="N90" s="51"/>
      <c r="O90" s="158"/>
      <c r="P90" s="158"/>
      <c r="Q90" s="158"/>
      <c r="R90" s="158"/>
      <c r="S90" s="158"/>
    </row>
    <row r="91" spans="1:19" ht="15.75">
      <c r="A91" s="195">
        <v>84</v>
      </c>
      <c r="B91" s="18"/>
      <c r="C91" s="25" t="s">
        <v>109</v>
      </c>
      <c r="D91" s="25" t="s">
        <v>66</v>
      </c>
      <c r="E91" s="19">
        <v>40</v>
      </c>
      <c r="F91" s="10">
        <v>2032</v>
      </c>
      <c r="G91" s="10"/>
      <c r="H91" s="10"/>
      <c r="I91" s="184"/>
      <c r="J91" s="184"/>
      <c r="K91" s="184"/>
      <c r="L91" s="158"/>
      <c r="M91" s="181"/>
      <c r="N91" s="51"/>
      <c r="O91" s="158"/>
      <c r="P91" s="158"/>
      <c r="Q91" s="158"/>
      <c r="R91" s="158"/>
      <c r="S91" s="158"/>
    </row>
    <row r="92" spans="1:19" ht="18">
      <c r="A92" s="195">
        <v>85</v>
      </c>
      <c r="B92" s="15"/>
      <c r="C92" s="10" t="s">
        <v>112</v>
      </c>
      <c r="D92" s="10" t="s">
        <v>1</v>
      </c>
      <c r="E92" s="19">
        <v>38</v>
      </c>
      <c r="F92" s="10">
        <v>1956</v>
      </c>
      <c r="G92" s="10"/>
      <c r="H92" s="10"/>
      <c r="I92" s="55"/>
      <c r="J92" s="184"/>
      <c r="K92" s="194"/>
      <c r="L92" s="50"/>
      <c r="M92" s="181"/>
      <c r="N92" s="51"/>
      <c r="O92" s="158"/>
      <c r="P92" s="158"/>
      <c r="Q92" s="158"/>
      <c r="R92" s="158"/>
      <c r="S92" s="158"/>
    </row>
    <row r="93" spans="1:19" ht="18">
      <c r="A93" s="195">
        <v>86</v>
      </c>
      <c r="B93" s="15"/>
      <c r="C93" s="10" t="s">
        <v>114</v>
      </c>
      <c r="D93" s="10" t="s">
        <v>25</v>
      </c>
      <c r="E93" s="19">
        <v>36</v>
      </c>
      <c r="F93" s="10">
        <v>1902</v>
      </c>
      <c r="G93" s="10"/>
      <c r="H93" s="10"/>
      <c r="I93" s="184"/>
      <c r="J93" s="184"/>
      <c r="K93" s="184"/>
      <c r="L93" s="158"/>
      <c r="M93" s="181"/>
      <c r="N93" s="51"/>
      <c r="O93" s="158"/>
      <c r="P93" s="158"/>
      <c r="Q93" s="158"/>
      <c r="R93" s="158"/>
      <c r="S93" s="158"/>
    </row>
    <row r="94" spans="1:19" ht="16.5">
      <c r="A94" s="195">
        <v>87</v>
      </c>
      <c r="B94" s="10"/>
      <c r="C94" s="27" t="s">
        <v>118</v>
      </c>
      <c r="D94" s="27" t="s">
        <v>60</v>
      </c>
      <c r="E94" s="19">
        <v>34</v>
      </c>
      <c r="F94" s="10">
        <v>1852</v>
      </c>
      <c r="G94" s="10"/>
      <c r="H94" s="10"/>
      <c r="I94" s="55"/>
      <c r="J94" s="184"/>
      <c r="K94" s="194"/>
      <c r="L94" s="50"/>
      <c r="M94" s="181"/>
      <c r="N94" s="51"/>
      <c r="O94" s="158"/>
      <c r="P94" s="158"/>
      <c r="Q94" s="158"/>
      <c r="R94" s="158"/>
      <c r="S94" s="158"/>
    </row>
    <row r="95" spans="1:19" ht="18">
      <c r="A95" s="195">
        <v>88</v>
      </c>
      <c r="B95" s="15"/>
      <c r="C95" s="19" t="s">
        <v>115</v>
      </c>
      <c r="D95" s="32" t="s">
        <v>116</v>
      </c>
      <c r="E95" s="19">
        <v>34</v>
      </c>
      <c r="F95" s="10">
        <v>1856</v>
      </c>
      <c r="G95" s="10"/>
      <c r="H95" s="10"/>
      <c r="I95" s="184"/>
      <c r="J95" s="184"/>
      <c r="K95" s="184"/>
      <c r="L95" s="158"/>
      <c r="M95" s="181"/>
      <c r="N95" s="51"/>
      <c r="O95" s="158"/>
      <c r="P95" s="158"/>
      <c r="Q95" s="158"/>
      <c r="R95" s="158"/>
      <c r="S95" s="158"/>
    </row>
    <row r="96" spans="1:19" ht="18">
      <c r="A96" s="195">
        <v>89</v>
      </c>
      <c r="B96" s="16"/>
      <c r="C96" s="10" t="s">
        <v>117</v>
      </c>
      <c r="D96" s="10" t="s">
        <v>21</v>
      </c>
      <c r="E96" s="19">
        <v>34</v>
      </c>
      <c r="F96" s="10">
        <v>1896</v>
      </c>
      <c r="G96" s="10"/>
      <c r="H96" s="10"/>
      <c r="I96" s="184"/>
      <c r="J96" s="184"/>
      <c r="K96" s="184"/>
      <c r="L96" s="158"/>
      <c r="M96" s="181"/>
      <c r="N96" s="51"/>
      <c r="O96" s="158"/>
      <c r="P96" s="158"/>
      <c r="Q96" s="158"/>
      <c r="R96" s="158"/>
      <c r="S96" s="158"/>
    </row>
    <row r="97" spans="1:19" ht="18">
      <c r="A97" s="195">
        <v>90</v>
      </c>
      <c r="B97" s="16"/>
      <c r="C97" s="10" t="s">
        <v>119</v>
      </c>
      <c r="D97" s="19" t="s">
        <v>70</v>
      </c>
      <c r="E97" s="19">
        <v>32</v>
      </c>
      <c r="F97" s="10">
        <v>1826</v>
      </c>
      <c r="G97" s="10"/>
      <c r="H97" s="10"/>
      <c r="I97" s="184"/>
      <c r="J97" s="184"/>
      <c r="K97" s="184"/>
      <c r="L97" s="158"/>
      <c r="M97" s="181"/>
      <c r="N97" s="51"/>
      <c r="O97" s="158"/>
      <c r="P97" s="158"/>
      <c r="Q97" s="158"/>
      <c r="R97" s="158"/>
      <c r="S97" s="158"/>
    </row>
    <row r="98" spans="1:19" ht="15">
      <c r="A98" s="195">
        <v>91</v>
      </c>
      <c r="B98" s="13"/>
      <c r="C98" s="19" t="s">
        <v>120</v>
      </c>
      <c r="D98" s="10" t="s">
        <v>11</v>
      </c>
      <c r="E98" s="19">
        <v>31</v>
      </c>
      <c r="F98" s="10">
        <v>2775</v>
      </c>
      <c r="G98" s="10"/>
      <c r="H98" s="10"/>
      <c r="I98" s="184"/>
      <c r="J98" s="184"/>
      <c r="K98" s="184"/>
      <c r="L98" s="158"/>
      <c r="M98" s="181"/>
      <c r="N98" s="51"/>
      <c r="O98" s="158"/>
      <c r="P98" s="158"/>
      <c r="Q98" s="158"/>
      <c r="R98" s="158"/>
      <c r="S98" s="158"/>
    </row>
    <row r="99" spans="1:19" ht="18">
      <c r="A99" s="195">
        <v>92</v>
      </c>
      <c r="B99" s="15"/>
      <c r="C99" s="10" t="s">
        <v>121</v>
      </c>
      <c r="D99" s="10" t="s">
        <v>1</v>
      </c>
      <c r="E99" s="19">
        <v>28</v>
      </c>
      <c r="F99" s="10">
        <v>1713</v>
      </c>
      <c r="G99" s="10"/>
      <c r="H99" s="10"/>
      <c r="I99" s="55"/>
      <c r="J99" s="184"/>
      <c r="K99" s="194"/>
      <c r="L99" s="50"/>
      <c r="M99" s="181"/>
      <c r="N99" s="51"/>
      <c r="O99" s="158"/>
      <c r="P99" s="158"/>
      <c r="Q99" s="158"/>
      <c r="R99" s="158"/>
      <c r="S99" s="158"/>
    </row>
    <row r="100" spans="1:19" ht="15">
      <c r="A100" s="195">
        <v>93</v>
      </c>
      <c r="B100" s="12"/>
      <c r="C100" s="10" t="s">
        <v>122</v>
      </c>
      <c r="D100" s="10" t="s">
        <v>92</v>
      </c>
      <c r="E100" s="19">
        <v>26</v>
      </c>
      <c r="F100" s="10">
        <v>1691</v>
      </c>
      <c r="G100" s="10"/>
      <c r="H100" s="10"/>
      <c r="I100" s="184"/>
      <c r="J100" s="184"/>
      <c r="K100" s="184"/>
      <c r="L100" s="158"/>
      <c r="M100" s="181"/>
      <c r="N100" s="51"/>
      <c r="O100" s="158"/>
      <c r="P100" s="158"/>
      <c r="Q100" s="158"/>
      <c r="R100" s="158"/>
      <c r="S100" s="158"/>
    </row>
    <row r="101" spans="1:19" ht="15">
      <c r="A101" s="195">
        <v>94</v>
      </c>
      <c r="B101" s="12"/>
      <c r="C101" s="10" t="s">
        <v>176</v>
      </c>
      <c r="D101" s="10" t="s">
        <v>1</v>
      </c>
      <c r="E101" s="19">
        <v>24</v>
      </c>
      <c r="F101" s="10">
        <v>0</v>
      </c>
      <c r="G101" s="10"/>
      <c r="H101" s="10"/>
      <c r="I101" s="55"/>
      <c r="J101" s="184"/>
      <c r="K101" s="194"/>
      <c r="L101" s="50"/>
      <c r="M101" s="181"/>
      <c r="N101" s="51"/>
      <c r="O101" s="158"/>
      <c r="P101" s="158"/>
      <c r="Q101" s="158"/>
      <c r="R101" s="158"/>
      <c r="S101" s="158"/>
    </row>
    <row r="102" spans="1:19" ht="15">
      <c r="A102" s="195">
        <v>95</v>
      </c>
      <c r="B102" s="10"/>
      <c r="C102" s="10" t="s">
        <v>124</v>
      </c>
      <c r="D102" s="10" t="s">
        <v>15</v>
      </c>
      <c r="E102" s="19">
        <v>24</v>
      </c>
      <c r="F102" s="10">
        <v>1609</v>
      </c>
      <c r="G102" s="10"/>
      <c r="H102" s="10"/>
      <c r="I102" s="55"/>
      <c r="J102" s="184"/>
      <c r="K102" s="194"/>
      <c r="L102" s="50"/>
      <c r="M102" s="181"/>
      <c r="N102" s="51"/>
      <c r="O102" s="158"/>
      <c r="P102" s="158"/>
      <c r="Q102" s="158"/>
      <c r="R102" s="158"/>
      <c r="S102" s="158"/>
    </row>
    <row r="103" spans="1:19" ht="18">
      <c r="A103" s="195">
        <v>96</v>
      </c>
      <c r="B103" s="30"/>
      <c r="C103" s="10" t="s">
        <v>175</v>
      </c>
      <c r="D103" s="10" t="s">
        <v>1</v>
      </c>
      <c r="E103" s="19">
        <v>20</v>
      </c>
      <c r="F103" s="10">
        <v>0</v>
      </c>
      <c r="G103" s="10"/>
      <c r="H103" s="10"/>
      <c r="I103" s="184"/>
      <c r="J103" s="184"/>
      <c r="K103" s="184"/>
      <c r="L103" s="158"/>
      <c r="M103" s="181"/>
      <c r="N103" s="51"/>
      <c r="O103" s="158"/>
      <c r="P103" s="158"/>
      <c r="Q103" s="158"/>
      <c r="R103" s="158"/>
      <c r="S103" s="158"/>
    </row>
    <row r="104" spans="1:19" ht="16.5">
      <c r="A104" s="195">
        <v>97</v>
      </c>
      <c r="B104" s="11"/>
      <c r="C104" s="27" t="s">
        <v>125</v>
      </c>
      <c r="D104" s="10" t="s">
        <v>21</v>
      </c>
      <c r="E104" s="19">
        <v>16</v>
      </c>
      <c r="F104" s="10">
        <v>1409</v>
      </c>
      <c r="G104" s="10"/>
      <c r="H104" s="10"/>
      <c r="I104" s="184"/>
      <c r="J104" s="184"/>
      <c r="K104" s="184"/>
      <c r="L104" s="158"/>
      <c r="M104" s="181"/>
      <c r="N104" s="51"/>
      <c r="O104" s="158"/>
      <c r="P104" s="158"/>
      <c r="Q104" s="158"/>
      <c r="R104" s="158"/>
      <c r="S104" s="158"/>
    </row>
    <row r="105" spans="1:19" ht="15">
      <c r="A105" s="195">
        <v>98</v>
      </c>
      <c r="B105" s="12"/>
      <c r="C105" s="14" t="s">
        <v>126</v>
      </c>
      <c r="D105" s="10" t="s">
        <v>92</v>
      </c>
      <c r="E105" s="19">
        <v>10</v>
      </c>
      <c r="F105" s="10">
        <v>1250</v>
      </c>
      <c r="G105" s="10"/>
      <c r="H105" s="10"/>
      <c r="I105" s="184"/>
      <c r="J105" s="184"/>
      <c r="K105" s="184"/>
      <c r="L105" s="158"/>
      <c r="M105" s="181"/>
      <c r="N105" s="51"/>
      <c r="O105" s="158"/>
      <c r="P105" s="158"/>
      <c r="Q105" s="158"/>
      <c r="R105" s="158"/>
      <c r="S105" s="158"/>
    </row>
    <row r="106" spans="1:19" ht="15">
      <c r="A106" s="195">
        <v>99</v>
      </c>
      <c r="B106" s="13"/>
      <c r="C106" s="19" t="s">
        <v>127</v>
      </c>
      <c r="D106" s="10" t="s">
        <v>11</v>
      </c>
      <c r="E106" s="19">
        <v>10</v>
      </c>
      <c r="F106" s="10">
        <v>1256</v>
      </c>
      <c r="G106" s="158"/>
      <c r="H106" s="158"/>
      <c r="I106" s="184"/>
      <c r="J106" s="184"/>
      <c r="K106" s="184"/>
      <c r="L106" s="158"/>
      <c r="M106" s="231"/>
      <c r="N106" s="158"/>
      <c r="O106" s="158"/>
      <c r="P106" s="158"/>
      <c r="Q106" s="158"/>
      <c r="R106" s="158"/>
      <c r="S106" s="158"/>
    </row>
    <row r="107" spans="1:19" ht="15">
      <c r="A107" s="195">
        <v>100</v>
      </c>
      <c r="B107" s="12"/>
      <c r="C107" s="10" t="s">
        <v>128</v>
      </c>
      <c r="D107" s="10" t="s">
        <v>92</v>
      </c>
      <c r="E107" s="19">
        <v>8</v>
      </c>
      <c r="F107" s="10">
        <v>1227</v>
      </c>
      <c r="G107" s="158"/>
      <c r="H107" s="158"/>
      <c r="I107" s="184"/>
      <c r="J107" s="184"/>
      <c r="K107" s="184"/>
      <c r="L107" s="158"/>
      <c r="M107" s="231"/>
      <c r="N107" s="158"/>
      <c r="O107" s="158"/>
      <c r="P107" s="158"/>
      <c r="Q107" s="158"/>
      <c r="R107" s="158"/>
      <c r="S107" s="158"/>
    </row>
    <row r="108" spans="1:19" ht="18">
      <c r="A108" s="195">
        <v>101</v>
      </c>
      <c r="B108" s="16"/>
      <c r="C108" s="14" t="s">
        <v>130</v>
      </c>
      <c r="D108" s="10" t="s">
        <v>92</v>
      </c>
      <c r="E108" s="19">
        <v>1</v>
      </c>
      <c r="F108" s="10">
        <v>794</v>
      </c>
    </row>
    <row r="109" spans="1:19" ht="15">
      <c r="A109" s="195">
        <v>102</v>
      </c>
      <c r="B109" s="158"/>
      <c r="C109" s="19" t="s">
        <v>131</v>
      </c>
      <c r="D109" s="19" t="s">
        <v>13</v>
      </c>
      <c r="E109" s="19">
        <v>1</v>
      </c>
      <c r="F109" s="10">
        <v>725</v>
      </c>
    </row>
  </sheetData>
  <sortState ref="C8:F109">
    <sortCondition descending="1" ref="E8:E109"/>
  </sortState>
  <mergeCells count="3">
    <mergeCell ref="A6:A7"/>
    <mergeCell ref="C6:C7"/>
    <mergeCell ref="D6:D7"/>
  </mergeCells>
  <conditionalFormatting sqref="F109 L29:L30 L33 L36:L37 L39 L42 L46:L47 L53 L55:L57 L61 M3:M105 L4:L23">
    <cfRule type="cellIs" dxfId="0" priority="3" stopIfTrue="1" operator="equal">
      <formula>"N"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Arkusz2</vt:lpstr>
      <vt:lpstr>Arkusz3</vt:lpstr>
      <vt:lpstr>Arkusz4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</dc:creator>
  <cp:lastModifiedBy>JK</cp:lastModifiedBy>
  <cp:lastPrinted>2017-11-12T06:48:41Z</cp:lastPrinted>
  <dcterms:created xsi:type="dcterms:W3CDTF">2017-08-22T13:57:05Z</dcterms:created>
  <dcterms:modified xsi:type="dcterms:W3CDTF">2017-11-13T11:08:41Z</dcterms:modified>
</cp:coreProperties>
</file>