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375" windowWidth="15975" windowHeight="609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T374" i="2"/>
  <c r="S374"/>
  <c r="G374"/>
  <c r="R374"/>
  <c r="H374"/>
  <c r="F374"/>
  <c r="T373"/>
  <c r="H373"/>
  <c r="S373"/>
  <c r="R373"/>
  <c r="F373"/>
  <c r="G373"/>
  <c r="T372"/>
  <c r="H372"/>
  <c r="S372"/>
  <c r="G372"/>
  <c r="R372"/>
  <c r="F372"/>
  <c r="T371"/>
  <c r="H371"/>
  <c r="S371"/>
  <c r="R371"/>
  <c r="F371"/>
  <c r="G371"/>
  <c r="T370"/>
  <c r="S370"/>
  <c r="G370"/>
  <c r="R370"/>
  <c r="H370"/>
  <c r="F370"/>
  <c r="T369"/>
  <c r="H369"/>
  <c r="S369"/>
  <c r="R369"/>
  <c r="F369"/>
  <c r="G369"/>
  <c r="T368"/>
  <c r="H368"/>
  <c r="S368"/>
  <c r="G368"/>
  <c r="R368"/>
  <c r="F368"/>
  <c r="T367"/>
  <c r="H367"/>
  <c r="S367"/>
  <c r="R367"/>
  <c r="F367"/>
  <c r="G367"/>
  <c r="T366"/>
  <c r="S366"/>
  <c r="G366"/>
  <c r="R366"/>
  <c r="H366"/>
  <c r="F366"/>
  <c r="T365"/>
  <c r="H365"/>
  <c r="S365"/>
  <c r="R365"/>
  <c r="F365"/>
  <c r="G365"/>
  <c r="T364"/>
  <c r="H364"/>
  <c r="S364"/>
  <c r="G364"/>
  <c r="R364"/>
  <c r="F364"/>
  <c r="T363"/>
  <c r="H363"/>
  <c r="S363"/>
  <c r="R363"/>
  <c r="F363"/>
  <c r="G363"/>
  <c r="T362"/>
  <c r="S362"/>
  <c r="G362"/>
  <c r="R362"/>
  <c r="H362"/>
  <c r="F362"/>
  <c r="T361"/>
  <c r="H361"/>
  <c r="S361"/>
  <c r="R361"/>
  <c r="F361"/>
  <c r="G361"/>
  <c r="T360"/>
  <c r="H360"/>
  <c r="S360"/>
  <c r="G360"/>
  <c r="R360"/>
  <c r="F360"/>
  <c r="T359"/>
  <c r="H359"/>
  <c r="S359"/>
  <c r="R359"/>
  <c r="F359"/>
  <c r="G359"/>
  <c r="T358"/>
  <c r="S358"/>
  <c r="G358"/>
  <c r="R358"/>
  <c r="H358"/>
  <c r="F358"/>
  <c r="T357"/>
  <c r="H357"/>
  <c r="S357"/>
  <c r="R357"/>
  <c r="F357"/>
  <c r="G357"/>
  <c r="T356"/>
  <c r="H356"/>
  <c r="S356"/>
  <c r="G356"/>
  <c r="R356"/>
  <c r="F356"/>
  <c r="T355"/>
  <c r="H355"/>
  <c r="S355"/>
  <c r="R355"/>
  <c r="F355"/>
  <c r="G355"/>
  <c r="T354"/>
  <c r="S354"/>
  <c r="G354"/>
  <c r="R354"/>
  <c r="H354"/>
  <c r="F354"/>
  <c r="T353"/>
  <c r="H353"/>
  <c r="S353"/>
  <c r="R353"/>
  <c r="F353"/>
  <c r="G353"/>
  <c r="T352"/>
  <c r="H352"/>
  <c r="S352"/>
  <c r="G352"/>
  <c r="R352"/>
  <c r="F352"/>
  <c r="T351"/>
  <c r="H351"/>
  <c r="S351"/>
  <c r="R351"/>
  <c r="F351"/>
  <c r="G351"/>
  <c r="T350"/>
  <c r="S350"/>
  <c r="G350"/>
  <c r="R350"/>
  <c r="H350"/>
  <c r="F350"/>
  <c r="T349"/>
  <c r="H349"/>
  <c r="S349"/>
  <c r="R349"/>
  <c r="F349"/>
  <c r="G349"/>
  <c r="T348"/>
  <c r="H348"/>
  <c r="S348"/>
  <c r="G348"/>
  <c r="R348"/>
  <c r="F348"/>
  <c r="T347"/>
  <c r="H347"/>
  <c r="S347"/>
  <c r="R347"/>
  <c r="F347"/>
  <c r="G347"/>
  <c r="T346"/>
  <c r="S346"/>
  <c r="G346"/>
  <c r="R346"/>
  <c r="H346"/>
  <c r="F346"/>
  <c r="T345"/>
  <c r="H345"/>
  <c r="S345"/>
  <c r="R345"/>
  <c r="F345"/>
  <c r="G345"/>
  <c r="T344"/>
  <c r="H344"/>
  <c r="S344"/>
  <c r="G344"/>
  <c r="R344"/>
  <c r="F344"/>
  <c r="T343"/>
  <c r="H343"/>
  <c r="S343"/>
  <c r="R343"/>
  <c r="F343"/>
  <c r="G343"/>
  <c r="T342"/>
  <c r="S342"/>
  <c r="G342"/>
  <c r="R342"/>
  <c r="H342"/>
  <c r="F342"/>
  <c r="T341"/>
  <c r="H341"/>
  <c r="S341"/>
  <c r="R341"/>
  <c r="F341"/>
  <c r="G341"/>
  <c r="T340"/>
  <c r="H340"/>
  <c r="S340"/>
  <c r="G340"/>
  <c r="R340"/>
  <c r="F340"/>
  <c r="T339"/>
  <c r="H339"/>
  <c r="S339"/>
  <c r="R339"/>
  <c r="F339"/>
  <c r="G339"/>
  <c r="T338"/>
  <c r="S338"/>
  <c r="G338"/>
  <c r="R338"/>
  <c r="H338"/>
  <c r="F338"/>
  <c r="T337"/>
  <c r="H337"/>
  <c r="S337"/>
  <c r="R337"/>
  <c r="F337"/>
  <c r="G337"/>
  <c r="T336"/>
  <c r="H336"/>
  <c r="S336"/>
  <c r="G336"/>
  <c r="R336"/>
  <c r="F336"/>
  <c r="T335"/>
  <c r="H335"/>
  <c r="S335"/>
  <c r="R335"/>
  <c r="F335"/>
  <c r="G335"/>
  <c r="T334"/>
  <c r="S334"/>
  <c r="G334"/>
  <c r="R334"/>
  <c r="H334"/>
  <c r="F334"/>
  <c r="T333"/>
  <c r="H333"/>
  <c r="S333"/>
  <c r="R333"/>
  <c r="F333"/>
  <c r="G333"/>
  <c r="T332"/>
  <c r="H332"/>
  <c r="S332"/>
  <c r="G332"/>
  <c r="R332"/>
  <c r="F332"/>
  <c r="T331"/>
  <c r="H331"/>
  <c r="S331"/>
  <c r="R331"/>
  <c r="F331"/>
  <c r="G331"/>
  <c r="T330"/>
  <c r="S330"/>
  <c r="G330"/>
  <c r="R330"/>
  <c r="H330"/>
  <c r="F330"/>
  <c r="T329"/>
  <c r="H329"/>
  <c r="S329"/>
  <c r="R329"/>
  <c r="F329"/>
  <c r="G329"/>
  <c r="T328"/>
  <c r="H328"/>
  <c r="S328"/>
  <c r="G328"/>
  <c r="R328"/>
  <c r="F328"/>
  <c r="T327"/>
  <c r="H327"/>
  <c r="S327"/>
  <c r="R327"/>
  <c r="F327"/>
  <c r="G327"/>
  <c r="T320"/>
  <c r="S320"/>
  <c r="G320"/>
  <c r="R320"/>
  <c r="H320"/>
  <c r="F320"/>
  <c r="T319"/>
  <c r="H319"/>
  <c r="S319"/>
  <c r="R319"/>
  <c r="F319"/>
  <c r="G319"/>
  <c r="T318"/>
  <c r="H318"/>
  <c r="S318"/>
  <c r="R318"/>
  <c r="F318"/>
  <c r="G318"/>
  <c r="T317"/>
  <c r="H317"/>
  <c r="S317"/>
  <c r="R317"/>
  <c r="F317"/>
  <c r="G317"/>
  <c r="T316"/>
  <c r="S316"/>
  <c r="G316"/>
  <c r="R316"/>
  <c r="F316"/>
  <c r="H316"/>
  <c r="T315"/>
  <c r="H315"/>
  <c r="S315"/>
  <c r="R315"/>
  <c r="F315"/>
  <c r="G315"/>
  <c r="T314"/>
  <c r="H314"/>
  <c r="S314"/>
  <c r="R314"/>
  <c r="F314"/>
  <c r="G314"/>
  <c r="T313"/>
  <c r="H313"/>
  <c r="S313"/>
  <c r="R313"/>
  <c r="F313"/>
  <c r="G313"/>
  <c r="T312"/>
  <c r="H312"/>
  <c r="S312"/>
  <c r="R312"/>
  <c r="F312"/>
  <c r="G312"/>
  <c r="T311"/>
  <c r="H311"/>
  <c r="S311"/>
  <c r="R311"/>
  <c r="F311"/>
  <c r="G311"/>
  <c r="T310"/>
  <c r="H310"/>
  <c r="S310"/>
  <c r="R310"/>
  <c r="F310"/>
  <c r="G310"/>
  <c r="T309"/>
  <c r="H309"/>
  <c r="S309"/>
  <c r="R309"/>
  <c r="F309"/>
  <c r="G309"/>
  <c r="T308"/>
  <c r="H308"/>
  <c r="S308"/>
  <c r="R308"/>
  <c r="F308"/>
  <c r="G308"/>
  <c r="T307"/>
  <c r="H307"/>
  <c r="S307"/>
  <c r="R307"/>
  <c r="F307"/>
  <c r="G307"/>
  <c r="T306"/>
  <c r="H306"/>
  <c r="S306"/>
  <c r="R306"/>
  <c r="F306"/>
  <c r="G306"/>
  <c r="T305"/>
  <c r="H305"/>
  <c r="S305"/>
  <c r="R305"/>
  <c r="F305"/>
  <c r="G305"/>
  <c r="T304"/>
  <c r="H304"/>
  <c r="S304"/>
  <c r="R304"/>
  <c r="F304"/>
  <c r="G304"/>
  <c r="T303"/>
  <c r="H303"/>
  <c r="S303"/>
  <c r="R303"/>
  <c r="F303"/>
  <c r="G303"/>
  <c r="T302"/>
  <c r="H302"/>
  <c r="S302"/>
  <c r="R302"/>
  <c r="F302"/>
  <c r="G302"/>
  <c r="T301"/>
  <c r="H301"/>
  <c r="S301"/>
  <c r="R301"/>
  <c r="F301"/>
  <c r="G301"/>
  <c r="T300"/>
  <c r="H300"/>
  <c r="S300"/>
  <c r="R300"/>
  <c r="F300"/>
  <c r="G300"/>
  <c r="T299"/>
  <c r="H299"/>
  <c r="S299"/>
  <c r="R299"/>
  <c r="F299"/>
  <c r="G299"/>
  <c r="T298"/>
  <c r="H298"/>
  <c r="S298"/>
  <c r="R298"/>
  <c r="F298"/>
  <c r="G298"/>
  <c r="T297"/>
  <c r="H297"/>
  <c r="S297"/>
  <c r="R297"/>
  <c r="F297"/>
  <c r="G297"/>
  <c r="T296"/>
  <c r="H296"/>
  <c r="S296"/>
  <c r="R296"/>
  <c r="F296"/>
  <c r="G296"/>
  <c r="T295"/>
  <c r="H295"/>
  <c r="S295"/>
  <c r="R295"/>
  <c r="F295"/>
  <c r="G295"/>
  <c r="T294"/>
  <c r="H294"/>
  <c r="S294"/>
  <c r="R294"/>
  <c r="F294"/>
  <c r="G294"/>
  <c r="T293"/>
  <c r="H293"/>
  <c r="S293"/>
  <c r="R293"/>
  <c r="F293"/>
  <c r="G293"/>
  <c r="T292"/>
  <c r="H292"/>
  <c r="S292"/>
  <c r="R292"/>
  <c r="F292"/>
  <c r="G292"/>
  <c r="T291"/>
  <c r="H291"/>
  <c r="S291"/>
  <c r="R291"/>
  <c r="F291"/>
  <c r="G291"/>
  <c r="T290"/>
  <c r="H290"/>
  <c r="S290"/>
  <c r="R290"/>
  <c r="F290"/>
  <c r="G290"/>
  <c r="T289"/>
  <c r="H289"/>
  <c r="S289"/>
  <c r="R289"/>
  <c r="F289"/>
  <c r="G289"/>
  <c r="T288"/>
  <c r="H288"/>
  <c r="S288"/>
  <c r="R288"/>
  <c r="F288"/>
  <c r="G288"/>
  <c r="T287"/>
  <c r="H287"/>
  <c r="S287"/>
  <c r="R287"/>
  <c r="F287"/>
  <c r="G287"/>
  <c r="T286"/>
  <c r="H286"/>
  <c r="S286"/>
  <c r="R286"/>
  <c r="F286"/>
  <c r="G286"/>
  <c r="T284"/>
  <c r="H284"/>
  <c r="S284"/>
  <c r="R284"/>
  <c r="F284"/>
  <c r="G284"/>
  <c r="T283"/>
  <c r="H283"/>
  <c r="S283"/>
  <c r="R283"/>
  <c r="F283"/>
  <c r="G283"/>
  <c r="T282"/>
  <c r="H282"/>
  <c r="S282"/>
  <c r="R282"/>
  <c r="F282"/>
  <c r="G282"/>
  <c r="T281"/>
  <c r="H281"/>
  <c r="S281"/>
  <c r="R281"/>
  <c r="F281"/>
  <c r="G281"/>
  <c r="T280"/>
  <c r="H280"/>
  <c r="S280"/>
  <c r="R280"/>
  <c r="F280"/>
  <c r="G280"/>
  <c r="T254"/>
  <c r="S254"/>
  <c r="R254"/>
  <c r="T253"/>
  <c r="S253"/>
  <c r="R253"/>
  <c r="T252"/>
  <c r="S252"/>
  <c r="R252"/>
  <c r="T251"/>
  <c r="S251"/>
  <c r="R251"/>
  <c r="T250"/>
  <c r="S250"/>
  <c r="R250"/>
  <c r="T249"/>
  <c r="S249"/>
  <c r="R249"/>
  <c r="T248"/>
  <c r="S248"/>
  <c r="R248"/>
  <c r="T247"/>
  <c r="S247"/>
  <c r="R247"/>
  <c r="T246"/>
  <c r="S246"/>
  <c r="R246"/>
  <c r="T245"/>
  <c r="S245"/>
  <c r="R245"/>
  <c r="T244"/>
  <c r="S244"/>
  <c r="R244"/>
  <c r="T243"/>
  <c r="S243"/>
  <c r="R243"/>
  <c r="T242"/>
  <c r="S242"/>
  <c r="R242"/>
  <c r="T241"/>
  <c r="S241"/>
  <c r="R241"/>
  <c r="T240"/>
  <c r="S240"/>
  <c r="R240"/>
  <c r="T239"/>
  <c r="S239"/>
  <c r="R239"/>
  <c r="T238"/>
  <c r="S238"/>
  <c r="R238"/>
  <c r="T237"/>
  <c r="S237"/>
  <c r="R237"/>
  <c r="T236"/>
  <c r="S236"/>
  <c r="R236"/>
  <c r="T235"/>
  <c r="S235"/>
  <c r="R235"/>
  <c r="T234"/>
  <c r="S234"/>
  <c r="R234"/>
  <c r="T233"/>
  <c r="S233"/>
  <c r="R233"/>
  <c r="T232"/>
  <c r="S232"/>
  <c r="R232"/>
  <c r="T231"/>
  <c r="S231"/>
  <c r="R231"/>
  <c r="T230"/>
  <c r="S230"/>
  <c r="R230"/>
  <c r="T229"/>
  <c r="S229"/>
  <c r="R229"/>
  <c r="T228"/>
  <c r="S228"/>
  <c r="R228"/>
  <c r="T227"/>
  <c r="S227"/>
  <c r="R227"/>
  <c r="T226"/>
  <c r="S226"/>
  <c r="R226"/>
  <c r="T225"/>
  <c r="S225"/>
  <c r="R225"/>
  <c r="T224"/>
  <c r="S224"/>
  <c r="R224"/>
  <c r="T223"/>
  <c r="S223"/>
  <c r="R223"/>
  <c r="T222"/>
  <c r="S222"/>
  <c r="R222"/>
  <c r="T221"/>
  <c r="S221"/>
  <c r="R221"/>
  <c r="T220"/>
  <c r="S220"/>
  <c r="R220"/>
  <c r="T219"/>
  <c r="S219"/>
  <c r="R219"/>
  <c r="T218"/>
  <c r="S218"/>
  <c r="R218"/>
  <c r="T217"/>
  <c r="S217"/>
  <c r="R217"/>
  <c r="T216"/>
  <c r="S216"/>
  <c r="R216"/>
  <c r="T215"/>
  <c r="S215"/>
  <c r="R215"/>
  <c r="T214"/>
  <c r="S214"/>
  <c r="R214"/>
  <c r="T213"/>
  <c r="S213"/>
  <c r="R213"/>
  <c r="T212"/>
  <c r="S212"/>
  <c r="R212"/>
  <c r="T211"/>
  <c r="S211"/>
  <c r="R211"/>
  <c r="T210"/>
  <c r="S210"/>
  <c r="R210"/>
  <c r="T209"/>
  <c r="S209"/>
  <c r="R209"/>
  <c r="T208"/>
  <c r="S208"/>
  <c r="R208"/>
  <c r="T207"/>
  <c r="S207"/>
  <c r="R207"/>
  <c r="T206"/>
  <c r="S206"/>
  <c r="R206"/>
  <c r="T205"/>
  <c r="S205"/>
  <c r="R205"/>
  <c r="T204"/>
  <c r="S204"/>
  <c r="R204"/>
  <c r="T203"/>
  <c r="S203"/>
  <c r="R203"/>
  <c r="T202"/>
  <c r="S202"/>
  <c r="R202"/>
  <c r="T201"/>
  <c r="S201"/>
  <c r="R201"/>
  <c r="T200"/>
  <c r="S200"/>
  <c r="R200"/>
  <c r="T199"/>
  <c r="S199"/>
  <c r="R199"/>
  <c r="T198"/>
  <c r="S198"/>
  <c r="R198"/>
  <c r="T197"/>
  <c r="S197"/>
  <c r="R197"/>
  <c r="T196"/>
  <c r="S196"/>
  <c r="R196"/>
  <c r="T195"/>
  <c r="S195"/>
  <c r="R195"/>
  <c r="T194"/>
  <c r="S194"/>
  <c r="R194"/>
  <c r="T193"/>
  <c r="S193"/>
  <c r="R193"/>
  <c r="T192"/>
  <c r="S192"/>
  <c r="R192"/>
  <c r="T191"/>
  <c r="S191"/>
  <c r="R191"/>
  <c r="T190"/>
  <c r="S190"/>
  <c r="R190"/>
  <c r="T189"/>
  <c r="S189"/>
  <c r="R189"/>
  <c r="T188"/>
  <c r="S188"/>
  <c r="R188"/>
  <c r="T187"/>
  <c r="S187"/>
  <c r="R187"/>
  <c r="T186"/>
  <c r="S186"/>
  <c r="R186"/>
  <c r="T185"/>
  <c r="S185"/>
  <c r="R185"/>
  <c r="T184"/>
  <c r="S184"/>
  <c r="R184"/>
  <c r="T183"/>
  <c r="S183"/>
  <c r="R183"/>
  <c r="T171"/>
  <c r="H171"/>
  <c r="S171"/>
  <c r="R171"/>
  <c r="G171"/>
  <c r="F171"/>
  <c r="T170"/>
  <c r="H170"/>
  <c r="S170"/>
  <c r="R170"/>
  <c r="G170"/>
  <c r="F170"/>
  <c r="T169"/>
  <c r="H169"/>
  <c r="S169"/>
  <c r="R169"/>
  <c r="G169"/>
  <c r="F169"/>
  <c r="T168"/>
  <c r="H168"/>
  <c r="S168"/>
  <c r="R168"/>
  <c r="G168"/>
  <c r="F168"/>
  <c r="T167"/>
  <c r="H167"/>
  <c r="S167"/>
  <c r="R167"/>
  <c r="G167"/>
  <c r="F167"/>
  <c r="T166"/>
  <c r="H166"/>
  <c r="S166"/>
  <c r="R166"/>
  <c r="G166"/>
  <c r="F166"/>
  <c r="T165"/>
  <c r="H165"/>
  <c r="S165"/>
  <c r="R165"/>
  <c r="G165"/>
  <c r="F165"/>
  <c r="T164"/>
  <c r="H164"/>
  <c r="S164"/>
  <c r="R164"/>
  <c r="G164"/>
  <c r="F164"/>
  <c r="T163"/>
  <c r="H163"/>
  <c r="S163"/>
  <c r="R163"/>
  <c r="G163"/>
  <c r="F163"/>
  <c r="T162"/>
  <c r="H162"/>
  <c r="S162"/>
  <c r="R162"/>
  <c r="G162"/>
  <c r="F162"/>
  <c r="T161"/>
  <c r="H161"/>
  <c r="S161"/>
  <c r="R161"/>
  <c r="G161"/>
  <c r="F161"/>
  <c r="T160"/>
  <c r="H160"/>
  <c r="S160"/>
  <c r="R160"/>
  <c r="G160"/>
  <c r="F160"/>
  <c r="T159"/>
  <c r="H159"/>
  <c r="S159"/>
  <c r="R159"/>
  <c r="G159"/>
  <c r="F159"/>
  <c r="T158"/>
  <c r="H158"/>
  <c r="S158"/>
  <c r="R158"/>
  <c r="G158"/>
  <c r="F158"/>
  <c r="T157"/>
  <c r="H157"/>
  <c r="S157"/>
  <c r="R157"/>
  <c r="G157"/>
  <c r="F157"/>
  <c r="T156"/>
  <c r="H156"/>
  <c r="S156"/>
  <c r="R156"/>
  <c r="G156"/>
  <c r="F156"/>
  <c r="T155"/>
  <c r="H155"/>
  <c r="S155"/>
  <c r="R155"/>
  <c r="G155"/>
  <c r="F155"/>
  <c r="T154"/>
  <c r="H154"/>
  <c r="S154"/>
  <c r="R154"/>
  <c r="G154"/>
  <c r="F154"/>
  <c r="T153"/>
  <c r="H153"/>
  <c r="S153"/>
  <c r="R153"/>
  <c r="G153"/>
  <c r="F153"/>
  <c r="T152"/>
  <c r="H152"/>
  <c r="S152"/>
  <c r="R152"/>
  <c r="G152"/>
  <c r="F152"/>
  <c r="T151"/>
  <c r="H151"/>
  <c r="S151"/>
  <c r="R151"/>
  <c r="G151"/>
  <c r="F151"/>
  <c r="T150"/>
  <c r="H150"/>
  <c r="S150"/>
  <c r="R150"/>
  <c r="G150"/>
  <c r="F150"/>
  <c r="T149"/>
  <c r="H149"/>
  <c r="S149"/>
  <c r="R149"/>
  <c r="G149"/>
  <c r="F149"/>
  <c r="T148"/>
  <c r="H148"/>
  <c r="S148"/>
  <c r="R148"/>
  <c r="G148"/>
  <c r="F148"/>
  <c r="T147"/>
  <c r="H147"/>
  <c r="S147"/>
  <c r="R147"/>
  <c r="G147"/>
  <c r="F147"/>
  <c r="T146"/>
  <c r="H146"/>
  <c r="S146"/>
  <c r="R146"/>
  <c r="G146"/>
  <c r="F146"/>
  <c r="T145"/>
  <c r="H145"/>
  <c r="S145"/>
  <c r="R145"/>
  <c r="G145"/>
  <c r="F145"/>
  <c r="T144"/>
  <c r="H144"/>
  <c r="S144"/>
  <c r="R144"/>
  <c r="G144"/>
  <c r="F144"/>
  <c r="T143"/>
  <c r="H143"/>
  <c r="S143"/>
  <c r="R143"/>
  <c r="G143"/>
  <c r="F143"/>
  <c r="T142"/>
  <c r="H142"/>
  <c r="S142"/>
  <c r="R142"/>
  <c r="G142"/>
  <c r="F142"/>
  <c r="T141"/>
  <c r="H141"/>
  <c r="S141"/>
  <c r="R141"/>
  <c r="G141"/>
  <c r="F141"/>
  <c r="T140"/>
  <c r="H140"/>
  <c r="S140"/>
  <c r="R140"/>
  <c r="G140"/>
  <c r="F140"/>
  <c r="T139"/>
  <c r="H139"/>
  <c r="S139"/>
  <c r="R139"/>
  <c r="G139"/>
  <c r="F139"/>
  <c r="T138"/>
  <c r="H138"/>
  <c r="S138"/>
  <c r="R138"/>
  <c r="G138"/>
  <c r="F138"/>
  <c r="T137"/>
  <c r="H137"/>
  <c r="S137"/>
  <c r="R137"/>
  <c r="G137"/>
  <c r="F137"/>
  <c r="T136"/>
  <c r="H136"/>
  <c r="S136"/>
  <c r="R136"/>
  <c r="G136"/>
  <c r="F136"/>
  <c r="T135"/>
  <c r="H135"/>
  <c r="S135"/>
  <c r="R135"/>
  <c r="G135"/>
  <c r="F135"/>
  <c r="T134"/>
  <c r="H134"/>
  <c r="S134"/>
  <c r="R134"/>
  <c r="G134"/>
  <c r="F134"/>
  <c r="T133"/>
  <c r="H133"/>
  <c r="S133"/>
  <c r="R133"/>
  <c r="G133"/>
  <c r="F133"/>
  <c r="T132"/>
  <c r="H132"/>
  <c r="S132"/>
  <c r="R132"/>
  <c r="G132"/>
  <c r="F132"/>
  <c r="T131"/>
  <c r="S131"/>
  <c r="R131"/>
  <c r="G131"/>
  <c r="F131"/>
  <c r="T130"/>
  <c r="S130"/>
  <c r="R130"/>
  <c r="G130"/>
  <c r="F130"/>
  <c r="T121"/>
  <c r="H121"/>
  <c r="S121"/>
  <c r="R121"/>
  <c r="F121"/>
  <c r="G121"/>
  <c r="T120"/>
  <c r="H120"/>
  <c r="S120"/>
  <c r="R120"/>
  <c r="F120"/>
  <c r="G120"/>
  <c r="T119"/>
  <c r="H119"/>
  <c r="S119"/>
  <c r="R119"/>
  <c r="F119"/>
  <c r="G119"/>
  <c r="T118"/>
  <c r="H118"/>
  <c r="S118"/>
  <c r="R118"/>
  <c r="F118"/>
  <c r="G118"/>
  <c r="T117"/>
  <c r="H117"/>
  <c r="S117"/>
  <c r="R117"/>
  <c r="F117"/>
  <c r="G117"/>
  <c r="T116"/>
  <c r="H116"/>
  <c r="S116"/>
  <c r="R116"/>
  <c r="F116"/>
  <c r="G116"/>
  <c r="T115"/>
  <c r="H115"/>
  <c r="S115"/>
  <c r="R115"/>
  <c r="F115"/>
  <c r="G115"/>
  <c r="T114"/>
  <c r="H114"/>
  <c r="S114"/>
  <c r="R114"/>
  <c r="F114"/>
  <c r="G114"/>
  <c r="T113"/>
  <c r="H113"/>
  <c r="S113"/>
  <c r="R113"/>
  <c r="F113"/>
  <c r="G113"/>
  <c r="T112"/>
  <c r="H112"/>
  <c r="S112"/>
  <c r="R112"/>
  <c r="F112"/>
  <c r="G112"/>
  <c r="T111"/>
  <c r="H111"/>
  <c r="S111"/>
  <c r="R111"/>
  <c r="F111"/>
  <c r="G111"/>
  <c r="T110"/>
  <c r="H110"/>
  <c r="S110"/>
  <c r="R110"/>
  <c r="F110"/>
  <c r="G110"/>
  <c r="T109"/>
  <c r="H109"/>
  <c r="S109"/>
  <c r="R109"/>
  <c r="F109"/>
  <c r="G109"/>
  <c r="T108"/>
  <c r="H108"/>
  <c r="S108"/>
  <c r="R108"/>
  <c r="F108"/>
  <c r="G108"/>
  <c r="T107"/>
  <c r="H107"/>
  <c r="S107"/>
  <c r="R107"/>
  <c r="F107"/>
  <c r="G107"/>
  <c r="T106"/>
  <c r="H106"/>
  <c r="S106"/>
  <c r="R106"/>
  <c r="F106"/>
  <c r="G106"/>
  <c r="T105"/>
  <c r="H105"/>
  <c r="S105"/>
  <c r="R105"/>
  <c r="F105"/>
  <c r="G105"/>
  <c r="T104"/>
  <c r="H104"/>
  <c r="S104"/>
  <c r="R104"/>
  <c r="F104"/>
  <c r="G104"/>
  <c r="T103"/>
  <c r="H103"/>
  <c r="S103"/>
  <c r="R103"/>
  <c r="F103"/>
  <c r="G103"/>
  <c r="T102"/>
  <c r="H102"/>
  <c r="S102"/>
  <c r="R102"/>
  <c r="F102"/>
  <c r="G102"/>
  <c r="T101"/>
  <c r="H101"/>
  <c r="S101"/>
  <c r="R101"/>
  <c r="F101"/>
  <c r="G101"/>
  <c r="T100"/>
  <c r="H100"/>
  <c r="S100"/>
  <c r="R100"/>
  <c r="F100"/>
  <c r="G100"/>
  <c r="T99"/>
  <c r="H99"/>
  <c r="S99"/>
  <c r="R99"/>
  <c r="F99"/>
  <c r="G99"/>
  <c r="T98"/>
  <c r="H98"/>
  <c r="S98"/>
  <c r="R98"/>
  <c r="F98"/>
  <c r="G98"/>
  <c r="T97"/>
  <c r="H97"/>
  <c r="S97"/>
  <c r="R97"/>
  <c r="F97"/>
  <c r="G97"/>
  <c r="T96"/>
  <c r="H96"/>
  <c r="S96"/>
  <c r="R96"/>
  <c r="F96"/>
  <c r="G96"/>
  <c r="T95"/>
  <c r="H95"/>
  <c r="S95"/>
  <c r="R95"/>
  <c r="F95"/>
  <c r="G95"/>
  <c r="T94"/>
  <c r="H94"/>
  <c r="S94"/>
  <c r="R94"/>
  <c r="F94"/>
  <c r="G94"/>
  <c r="T93"/>
  <c r="H93"/>
  <c r="S93"/>
  <c r="R93"/>
  <c r="F93"/>
  <c r="G93"/>
  <c r="T92"/>
  <c r="H92"/>
  <c r="S92"/>
  <c r="R92"/>
  <c r="F92"/>
  <c r="G92"/>
  <c r="T91"/>
  <c r="H91"/>
  <c r="S91"/>
  <c r="R91"/>
  <c r="F91"/>
  <c r="G91"/>
  <c r="T90"/>
  <c r="H90"/>
  <c r="S90"/>
  <c r="R90"/>
  <c r="F90"/>
  <c r="G90"/>
  <c r="T87"/>
  <c r="H87"/>
  <c r="S87"/>
  <c r="R87"/>
  <c r="F87"/>
  <c r="G87"/>
  <c r="T86"/>
  <c r="H86"/>
  <c r="S86"/>
  <c r="R86"/>
  <c r="F86"/>
  <c r="G86"/>
  <c r="T85"/>
  <c r="H85"/>
  <c r="S85"/>
  <c r="R85"/>
  <c r="F85"/>
  <c r="G85"/>
  <c r="T84"/>
  <c r="H84"/>
  <c r="S84"/>
  <c r="R84"/>
  <c r="F84"/>
  <c r="G84"/>
  <c r="T83"/>
  <c r="H83"/>
  <c r="S83"/>
  <c r="R83"/>
  <c r="F83"/>
  <c r="G83"/>
  <c r="T82"/>
  <c r="H82"/>
  <c r="S82"/>
  <c r="R82"/>
  <c r="F82"/>
  <c r="G82"/>
  <c r="T81"/>
  <c r="H81"/>
  <c r="S81"/>
  <c r="R81"/>
  <c r="F81"/>
  <c r="G81"/>
  <c r="T80"/>
  <c r="H80"/>
  <c r="S80"/>
  <c r="R80"/>
  <c r="F80"/>
  <c r="G80"/>
  <c r="T79"/>
  <c r="H79"/>
  <c r="S79"/>
  <c r="R79"/>
  <c r="F79"/>
  <c r="G79"/>
  <c r="T78"/>
  <c r="H78"/>
  <c r="S78"/>
  <c r="R78"/>
  <c r="F78"/>
  <c r="G78"/>
  <c r="T77"/>
  <c r="H77"/>
  <c r="S77"/>
  <c r="R77"/>
  <c r="F77"/>
  <c r="G77"/>
  <c r="T76"/>
  <c r="H76"/>
  <c r="S76"/>
  <c r="R76"/>
  <c r="F76"/>
  <c r="G76"/>
  <c r="T75"/>
  <c r="H75"/>
  <c r="S75"/>
  <c r="R75"/>
  <c r="F75"/>
  <c r="G75"/>
  <c r="T74"/>
  <c r="H74"/>
  <c r="S74"/>
  <c r="R74"/>
  <c r="F74"/>
  <c r="G74"/>
  <c r="T73"/>
  <c r="H73"/>
  <c r="S73"/>
  <c r="R73"/>
  <c r="F73"/>
  <c r="G73"/>
  <c r="T72"/>
  <c r="H72"/>
  <c r="S72"/>
  <c r="R72"/>
  <c r="F72"/>
  <c r="G72"/>
  <c r="T71"/>
  <c r="H71"/>
  <c r="S71"/>
  <c r="R71"/>
  <c r="F71"/>
  <c r="G71"/>
  <c r="T70"/>
  <c r="H70"/>
  <c r="S70"/>
  <c r="R70"/>
  <c r="F70"/>
  <c r="G70"/>
  <c r="T69"/>
  <c r="H69"/>
  <c r="S69"/>
  <c r="R69"/>
  <c r="F69"/>
  <c r="G69"/>
  <c r="T68"/>
  <c r="H68"/>
  <c r="S68"/>
  <c r="R68"/>
  <c r="F68"/>
  <c r="G68"/>
  <c r="T61"/>
  <c r="H61"/>
  <c r="S61"/>
  <c r="R61"/>
  <c r="F61"/>
  <c r="G61"/>
  <c r="T60"/>
  <c r="H60"/>
  <c r="S60"/>
  <c r="R60"/>
  <c r="F60"/>
  <c r="G60"/>
  <c r="T59"/>
  <c r="H59"/>
  <c r="S59"/>
  <c r="R59"/>
  <c r="F59"/>
  <c r="G59"/>
  <c r="T58"/>
  <c r="H58"/>
  <c r="S58"/>
  <c r="R58"/>
  <c r="F58"/>
  <c r="G58"/>
  <c r="T57"/>
  <c r="H57"/>
  <c r="S57"/>
  <c r="R57"/>
  <c r="F57"/>
  <c r="G57"/>
  <c r="T56"/>
  <c r="H56"/>
  <c r="S56"/>
  <c r="R56"/>
  <c r="F56"/>
  <c r="G56"/>
  <c r="T55"/>
  <c r="H55"/>
  <c r="S55"/>
  <c r="R55"/>
  <c r="F55"/>
  <c r="G55"/>
  <c r="T54"/>
  <c r="H54"/>
  <c r="S54"/>
  <c r="R54"/>
  <c r="F54"/>
  <c r="G54"/>
  <c r="T53"/>
  <c r="H53"/>
  <c r="S53"/>
  <c r="R53"/>
  <c r="F53"/>
  <c r="G53"/>
  <c r="T52"/>
  <c r="H52"/>
  <c r="S52"/>
  <c r="R52"/>
  <c r="F52"/>
  <c r="G52"/>
  <c r="T51"/>
  <c r="H51"/>
  <c r="S51"/>
  <c r="R51"/>
  <c r="F51"/>
  <c r="G51"/>
  <c r="T50"/>
  <c r="H50"/>
  <c r="S50"/>
  <c r="R50"/>
  <c r="F50"/>
  <c r="G50"/>
  <c r="T49"/>
  <c r="H49"/>
  <c r="S49"/>
  <c r="R49"/>
  <c r="F49"/>
  <c r="G49"/>
  <c r="T48"/>
  <c r="H48"/>
  <c r="S48"/>
  <c r="R48"/>
  <c r="F48"/>
  <c r="G48"/>
  <c r="T47"/>
  <c r="H47"/>
  <c r="S47"/>
  <c r="R47"/>
  <c r="F47"/>
  <c r="G47"/>
  <c r="T46"/>
  <c r="H46"/>
  <c r="S46"/>
  <c r="R46"/>
  <c r="F46"/>
  <c r="G46"/>
  <c r="T45"/>
  <c r="H45"/>
  <c r="S45"/>
  <c r="R45"/>
  <c r="F45"/>
  <c r="G45"/>
  <c r="T44"/>
  <c r="H44"/>
  <c r="S44"/>
  <c r="R44"/>
  <c r="F44"/>
  <c r="G44"/>
  <c r="T43"/>
  <c r="H43"/>
  <c r="S43"/>
  <c r="R43"/>
  <c r="F43"/>
  <c r="G43"/>
  <c r="T42"/>
  <c r="H42"/>
  <c r="S42"/>
  <c r="R42"/>
  <c r="F42"/>
  <c r="G42"/>
  <c r="T41"/>
  <c r="H41"/>
  <c r="S41"/>
  <c r="R41"/>
  <c r="F41"/>
  <c r="G41"/>
  <c r="T40"/>
  <c r="H40"/>
  <c r="S40"/>
  <c r="R40"/>
  <c r="F40"/>
  <c r="G40"/>
  <c r="T39"/>
  <c r="H39"/>
  <c r="S39"/>
  <c r="R39"/>
  <c r="F39"/>
  <c r="G39"/>
  <c r="T38"/>
  <c r="H38"/>
  <c r="S38"/>
  <c r="R38"/>
  <c r="F38"/>
  <c r="G38"/>
  <c r="T37"/>
  <c r="H37"/>
  <c r="S37"/>
  <c r="R37"/>
  <c r="F37"/>
  <c r="G37"/>
  <c r="T36"/>
  <c r="H36"/>
  <c r="S36"/>
  <c r="R36"/>
  <c r="F36"/>
  <c r="G36"/>
  <c r="T35"/>
  <c r="H35"/>
  <c r="S35"/>
  <c r="R35"/>
  <c r="F35"/>
  <c r="G35"/>
  <c r="T34"/>
  <c r="H34"/>
  <c r="S34"/>
  <c r="R34"/>
  <c r="F34"/>
  <c r="G34"/>
  <c r="T33"/>
  <c r="H33"/>
  <c r="S33"/>
  <c r="R33"/>
  <c r="F33"/>
  <c r="G33"/>
  <c r="T32"/>
  <c r="S32"/>
  <c r="R32"/>
  <c r="G32"/>
  <c r="F32"/>
  <c r="T31"/>
  <c r="S31"/>
  <c r="G31"/>
  <c r="R31"/>
  <c r="H31"/>
  <c r="F31"/>
  <c r="T30"/>
  <c r="S30"/>
  <c r="G30"/>
  <c r="R30"/>
  <c r="H30"/>
  <c r="F30"/>
  <c r="T29"/>
  <c r="S29"/>
  <c r="G29"/>
  <c r="R29"/>
  <c r="H29"/>
  <c r="F29"/>
  <c r="T28"/>
  <c r="S28"/>
  <c r="G28"/>
  <c r="R28"/>
  <c r="H28"/>
  <c r="F28"/>
  <c r="T27"/>
  <c r="S27"/>
  <c r="G27"/>
  <c r="R27"/>
  <c r="H27"/>
  <c r="F27"/>
  <c r="T26"/>
  <c r="S26"/>
  <c r="G26"/>
  <c r="R26"/>
  <c r="H26"/>
  <c r="F26"/>
  <c r="T25"/>
  <c r="S25"/>
  <c r="G25"/>
  <c r="R25"/>
  <c r="H25"/>
  <c r="F25"/>
  <c r="T23"/>
  <c r="S23"/>
  <c r="G23"/>
  <c r="R23"/>
  <c r="H23"/>
  <c r="F23"/>
  <c r="T22"/>
  <c r="S22"/>
  <c r="G22"/>
  <c r="R22"/>
  <c r="H22"/>
  <c r="F22"/>
  <c r="T21"/>
  <c r="S21"/>
  <c r="G21"/>
  <c r="R21"/>
  <c r="H21"/>
  <c r="F21"/>
  <c r="T20"/>
  <c r="S20"/>
  <c r="G20"/>
  <c r="R20"/>
  <c r="H20"/>
  <c r="F20"/>
  <c r="T19"/>
  <c r="S19"/>
  <c r="G19"/>
  <c r="R19"/>
  <c r="H19"/>
  <c r="F19"/>
  <c r="T18"/>
  <c r="S18"/>
  <c r="G18"/>
  <c r="R18"/>
  <c r="H18"/>
  <c r="F18"/>
  <c r="T17"/>
  <c r="S17"/>
  <c r="G17"/>
  <c r="R17"/>
  <c r="H17"/>
  <c r="F17"/>
  <c r="T16"/>
  <c r="S16"/>
  <c r="G16"/>
  <c r="R16"/>
  <c r="H16"/>
  <c r="F16"/>
  <c r="T15"/>
  <c r="S15"/>
  <c r="G15"/>
  <c r="R15"/>
  <c r="H15"/>
  <c r="F15"/>
  <c r="T14"/>
  <c r="S14"/>
  <c r="G14"/>
  <c r="R14"/>
  <c r="H14"/>
  <c r="F14"/>
  <c r="T13"/>
  <c r="S13"/>
  <c r="G13"/>
  <c r="R13"/>
  <c r="H13"/>
  <c r="F13"/>
  <c r="T12"/>
  <c r="S12"/>
  <c r="G12"/>
  <c r="R12"/>
  <c r="H12"/>
  <c r="F12"/>
  <c r="T11"/>
  <c r="S11"/>
  <c r="G11"/>
  <c r="R11"/>
  <c r="H11"/>
  <c r="F11"/>
  <c r="T10"/>
  <c r="S10"/>
  <c r="G10"/>
  <c r="R10"/>
  <c r="H10"/>
  <c r="F10"/>
  <c r="T9"/>
  <c r="S9"/>
  <c r="G9"/>
  <c r="R9"/>
  <c r="H9"/>
  <c r="F9"/>
  <c r="T8"/>
  <c r="S8"/>
  <c r="G8"/>
  <c r="R8"/>
  <c r="H8"/>
  <c r="F8"/>
  <c r="T7"/>
  <c r="S7"/>
  <c r="G7"/>
  <c r="R7"/>
  <c r="H7"/>
  <c r="F7"/>
  <c r="T6"/>
  <c r="S6"/>
  <c r="G6"/>
  <c r="R6"/>
  <c r="H6"/>
  <c r="F6"/>
  <c r="T5"/>
  <c r="S5"/>
  <c r="G5"/>
  <c r="R5"/>
  <c r="H5"/>
  <c r="F5"/>
</calcChain>
</file>

<file path=xl/sharedStrings.xml><?xml version="1.0" encoding="utf-8"?>
<sst xmlns="http://schemas.openxmlformats.org/spreadsheetml/2006/main" count="1021" uniqueCount="200">
  <si>
    <t xml:space="preserve">               I Grand Prix Okręg Tychy Miasto </t>
  </si>
  <si>
    <t>Tychy</t>
  </si>
  <si>
    <t>31.01.2016</t>
  </si>
  <si>
    <t>m-ce</t>
  </si>
  <si>
    <t>N</t>
  </si>
  <si>
    <t>nazwisko imię</t>
  </si>
  <si>
    <t>klub - sekcja</t>
  </si>
  <si>
    <t>punkty</t>
  </si>
  <si>
    <t xml:space="preserve">        Seria 1</t>
  </si>
  <si>
    <t xml:space="preserve">      seria 2</t>
  </si>
  <si>
    <t xml:space="preserve">      seria 3</t>
  </si>
  <si>
    <t xml:space="preserve">  po 3  seriach</t>
  </si>
  <si>
    <t>star</t>
  </si>
  <si>
    <t>G R</t>
  </si>
  <si>
    <t>w</t>
  </si>
  <si>
    <t>p</t>
  </si>
  <si>
    <t>Dziubanda Włodzimierz</t>
  </si>
  <si>
    <t>Gold Bar Tychy</t>
  </si>
  <si>
    <t>Piekuś Artur</t>
  </si>
  <si>
    <t>PIEKUŚ SUBLE Tychy</t>
  </si>
  <si>
    <t>Mordak Mariusz</t>
  </si>
  <si>
    <t>Sykuła Marian</t>
  </si>
  <si>
    <t>U JANA Tychy</t>
  </si>
  <si>
    <t>Kowalski Zbigniew</t>
  </si>
  <si>
    <t>U Filipa</t>
  </si>
  <si>
    <t>Klęczar Stanisław</t>
  </si>
  <si>
    <t>Sokół Wola</t>
  </si>
  <si>
    <t>Tomkowicz Jarosław</t>
  </si>
  <si>
    <t>Bazyl Tychy</t>
  </si>
  <si>
    <t>Kiełbasa Edward</t>
  </si>
  <si>
    <t xml:space="preserve">KS CZUŁOWIANKA </t>
  </si>
  <si>
    <t>Falęcik Andrzej</t>
  </si>
  <si>
    <t>Niewiadomski Roman</t>
  </si>
  <si>
    <t>Energetyk Łaziska</t>
  </si>
  <si>
    <t>Dygdałowicz Maciej</t>
  </si>
  <si>
    <t>GROBLA Ćwiklice</t>
  </si>
  <si>
    <t>Janosz Emanuel</t>
  </si>
  <si>
    <t>Śliwiński Władysław</t>
  </si>
  <si>
    <t>Grochowiec Jan</t>
  </si>
  <si>
    <t>ZAGŁOBA Tychy</t>
  </si>
  <si>
    <t>Rogula Krzysztof</t>
  </si>
  <si>
    <t>Ostrowski Krystyna</t>
  </si>
  <si>
    <t>Stolorz Waldemar</t>
  </si>
  <si>
    <t>Gol Bar Tychy</t>
  </si>
  <si>
    <t>Baran Jan</t>
  </si>
  <si>
    <t>Amikus</t>
  </si>
  <si>
    <t>Olszewski Michał</t>
  </si>
  <si>
    <t>TĘCZA Tychy</t>
  </si>
  <si>
    <t>Bilgoń Jan</t>
  </si>
  <si>
    <t>SKAT KLUB Kobiór</t>
  </si>
  <si>
    <t>MDK Bolko</t>
  </si>
  <si>
    <t>Woźniak Waldemar</t>
  </si>
  <si>
    <t>Zielewski Ludwik</t>
  </si>
  <si>
    <t>Wolny Marek</t>
  </si>
  <si>
    <t>Rechenek Mieczysław</t>
  </si>
  <si>
    <t>Szopa Jerzy</t>
  </si>
  <si>
    <t>Żywczak Ludwik</t>
  </si>
  <si>
    <t>Kaczmarek Andrzej</t>
  </si>
  <si>
    <t>Olczak Agata</t>
  </si>
  <si>
    <t>Lampa Stefan</t>
  </si>
  <si>
    <t>Krawczyk Stanisław</t>
  </si>
  <si>
    <t>Drab Mariusz</t>
  </si>
  <si>
    <t>Koźlik Brunon</t>
  </si>
  <si>
    <t>Łapa Krystian</t>
  </si>
  <si>
    <t>Urzędowski Adam</t>
  </si>
  <si>
    <t>Stalmach Piotr</t>
  </si>
  <si>
    <t>LKS Miedźna</t>
  </si>
  <si>
    <t>Sitko Leonard</t>
  </si>
  <si>
    <t>Borko Grzegorz</t>
  </si>
  <si>
    <t>Lewicki Stanisław</t>
  </si>
  <si>
    <t>Kulesza Zdzisław</t>
  </si>
  <si>
    <t>Dyjeciński Jerzy</t>
  </si>
  <si>
    <t>Gaweł Ryszard</t>
  </si>
  <si>
    <t>TZSS</t>
  </si>
  <si>
    <t>Wilczok Józef</t>
  </si>
  <si>
    <t>Synowiec</t>
  </si>
  <si>
    <t>Standura Kazimierz</t>
  </si>
  <si>
    <t>Żyrkowski Stanisław</t>
  </si>
  <si>
    <t>Zięba Henryk</t>
  </si>
  <si>
    <t>Hornik Krzysztof</t>
  </si>
  <si>
    <t>Harupa Marek</t>
  </si>
  <si>
    <t>Janko Paweł</t>
  </si>
  <si>
    <t>Krawczyk Jan</t>
  </si>
  <si>
    <t>GTS Piekuś Bojszowy</t>
  </si>
  <si>
    <t>Paździor Wojciech</t>
  </si>
  <si>
    <t>Zielonka Emil</t>
  </si>
  <si>
    <t>Ostrowski Tadeusz</t>
  </si>
  <si>
    <t>Kowalski Jerzy</t>
  </si>
  <si>
    <t>Kaleta Jan</t>
  </si>
  <si>
    <t>Staniewski Krzysztof</t>
  </si>
  <si>
    <t>Paździor Jan</t>
  </si>
  <si>
    <t>Grolik Adam</t>
  </si>
  <si>
    <t>Ostrowska Krystyna</t>
  </si>
  <si>
    <t>Klenczar Stanisław</t>
  </si>
  <si>
    <t>Strzoda Jan</t>
  </si>
  <si>
    <t>Wożniak Waldemar</t>
  </si>
  <si>
    <t>Krawiec Wiesław</t>
  </si>
  <si>
    <t>Ficek Roman</t>
  </si>
  <si>
    <t>Skrzypczyk Henryk</t>
  </si>
  <si>
    <t>Noras Wiktor</t>
  </si>
  <si>
    <t>Energetyk</t>
  </si>
  <si>
    <t>Liebig Czesław</t>
  </si>
  <si>
    <t>Niezrzeszony</t>
  </si>
  <si>
    <t>Łapa Henryk</t>
  </si>
  <si>
    <t>Molenda Andrzej</t>
  </si>
  <si>
    <t xml:space="preserve">              II Grand Prix Okręg Tychy Miasto </t>
  </si>
  <si>
    <t>14.02.2016</t>
  </si>
  <si>
    <t>Kierownik zawodów</t>
  </si>
  <si>
    <t>Sędzia</t>
  </si>
  <si>
    <t>Techniczny</t>
  </si>
  <si>
    <t>Piasecki Jan</t>
  </si>
  <si>
    <t>Cioska Krzysztof</t>
  </si>
  <si>
    <t>MDK POŁUDNIE</t>
  </si>
  <si>
    <t>Wyszkowski Marek</t>
  </si>
  <si>
    <t>ZAWADZKIE</t>
  </si>
  <si>
    <t>Jakubczyk Adam</t>
  </si>
  <si>
    <t>G P</t>
  </si>
  <si>
    <t>p-ty</t>
  </si>
  <si>
    <t xml:space="preserve">     III Grand Prix Okręg Tychy Miasto 10.04.2016</t>
  </si>
  <si>
    <t>V Mistrzostwa Tychów Indywidualne i Drużynowe</t>
  </si>
  <si>
    <t>Szulik Mirosław</t>
  </si>
  <si>
    <t>LKS Lyski</t>
  </si>
  <si>
    <t>KS Kobiór</t>
  </si>
  <si>
    <t>kS CZUŁOWIANKA II</t>
  </si>
  <si>
    <t>Wojaczek Łukasz    j</t>
  </si>
  <si>
    <t>Pieczka Józef</t>
  </si>
  <si>
    <t>Michalak Marek</t>
  </si>
  <si>
    <t>Chemik Siemianowice</t>
  </si>
  <si>
    <t>Milcarek Karol</t>
  </si>
  <si>
    <t>Unia Bieruń</t>
  </si>
  <si>
    <t>Kulesza Zdzisła</t>
  </si>
  <si>
    <t>NADWIŚLAN Góra</t>
  </si>
  <si>
    <t>Drob Henryk</t>
  </si>
  <si>
    <t>OSP Lędziny</t>
  </si>
  <si>
    <t>Dąbrowski Leszek</t>
  </si>
  <si>
    <t>Wypiur Andrzej</t>
  </si>
  <si>
    <t>Głowski Marek</t>
  </si>
  <si>
    <t>Trybus Jan</t>
  </si>
  <si>
    <t>Głowacki Roman</t>
  </si>
  <si>
    <t>Saternus Jerzy</t>
  </si>
  <si>
    <t>Sokół Imielin</t>
  </si>
  <si>
    <t>Pacholczyk Piotr</t>
  </si>
  <si>
    <t>Foryś Wacław</t>
  </si>
  <si>
    <t>SOKÓŁ Wola</t>
  </si>
  <si>
    <t>Kubista Bernard</t>
  </si>
  <si>
    <t>Żogała Tadeusz</t>
  </si>
  <si>
    <t>Skrzypulec Stanisław</t>
  </si>
  <si>
    <t>Leśna Bieruń</t>
  </si>
  <si>
    <t>Glac Józef</t>
  </si>
  <si>
    <t>Jubilat Jastrzębie</t>
  </si>
  <si>
    <t>Hernas Bogdan</t>
  </si>
  <si>
    <t>Wojaczek Klaudiusz</t>
  </si>
  <si>
    <t>Niewiadomski Marek</t>
  </si>
  <si>
    <t>MDK BOLKO Łaziska G.</t>
  </si>
  <si>
    <t>Trombala Jan</t>
  </si>
  <si>
    <t>Brania Bogdan</t>
  </si>
  <si>
    <t>Koziorz Grzetgorz</t>
  </si>
  <si>
    <t>Scierski Jan</t>
  </si>
  <si>
    <t>Kaczmarczyk Edward</t>
  </si>
  <si>
    <t>TS Pszczyna</t>
  </si>
  <si>
    <t>Beberok Józef</t>
  </si>
  <si>
    <t>CEZAB Piasek</t>
  </si>
  <si>
    <t>Sweryd  Marek</t>
  </si>
  <si>
    <t>SK Łąka</t>
  </si>
  <si>
    <t>Faruga Jan</t>
  </si>
  <si>
    <t>Litewczuk Dariusz</t>
  </si>
  <si>
    <t>Hojka Marek</t>
  </si>
  <si>
    <t>Duży Ryszard</t>
  </si>
  <si>
    <t>LKS  Przyszowice</t>
  </si>
  <si>
    <t>LKS Przyszowice</t>
  </si>
  <si>
    <t xml:space="preserve"> IV Grand Prix Okręg Tychy Miasto 22.05.2016</t>
  </si>
  <si>
    <t>V Drużynowe  Mistrzostw Tychów</t>
  </si>
  <si>
    <t>Zagłoba Tychy</t>
  </si>
  <si>
    <t>PIEKUŚ SUBLE Tychy II</t>
  </si>
  <si>
    <t>Grobla</t>
  </si>
  <si>
    <t>PIEKUŚ SUBLE Tychy I</t>
  </si>
  <si>
    <t>PIEKUŚ SUBLE Tychy III</t>
  </si>
  <si>
    <t>MIX</t>
  </si>
  <si>
    <t xml:space="preserve"> Przyszowice</t>
  </si>
  <si>
    <t>Wypiór Andrzej</t>
  </si>
  <si>
    <t>Kukuła Bogdan</t>
  </si>
  <si>
    <t>Jabłoński Jacenty</t>
  </si>
  <si>
    <t>MOSIR Cieszyn</t>
  </si>
  <si>
    <t>Swadźba Marek</t>
  </si>
  <si>
    <t>Głowania Henryk</t>
  </si>
  <si>
    <t xml:space="preserve">                                       VI Grand Prix Okręg Tychy Miasto 11.11.2016</t>
  </si>
  <si>
    <t>Tyrała Tomasz</t>
  </si>
  <si>
    <t xml:space="preserve">kS CZUŁOWIANKA </t>
  </si>
  <si>
    <t>Kurzyp Henryk</t>
  </si>
  <si>
    <t>Jęczmyk Gabriel</t>
  </si>
  <si>
    <t>Dziubanda Władysław</t>
  </si>
  <si>
    <t>Niweiadomski Roman</t>
  </si>
  <si>
    <t>Błażek Piotr</t>
  </si>
  <si>
    <t>Hornik krzysztof</t>
  </si>
  <si>
    <t>u Filipa</t>
  </si>
  <si>
    <t xml:space="preserve">                                       V Grand Prix Okręg Tychy Miasto 16.10.2016</t>
  </si>
  <si>
    <t>czerwona kartka</t>
  </si>
  <si>
    <t>NZ</t>
  </si>
  <si>
    <t>sekretariat</t>
  </si>
  <si>
    <t xml:space="preserve"> PO VI Grand Prix Okręg Tychy Miasto 2016r</t>
  </si>
</sst>
</file>

<file path=xl/styles.xml><?xml version="1.0" encoding="utf-8"?>
<styleSheet xmlns="http://schemas.openxmlformats.org/spreadsheetml/2006/main">
  <fonts count="33">
    <font>
      <sz val="10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1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indexed="48"/>
      <name val="Arial"/>
      <family val="2"/>
      <charset val="238"/>
    </font>
    <font>
      <b/>
      <sz val="11"/>
      <color indexed="4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4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48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1"/>
      <color rgb="FF36373A"/>
      <name val="Arial"/>
      <family val="2"/>
      <charset val="238"/>
    </font>
    <font>
      <sz val="11"/>
      <color rgb="FF0070C0"/>
      <name val="Arial"/>
      <family val="2"/>
      <charset val="238"/>
    </font>
    <font>
      <sz val="14"/>
      <color rgb="FF00B050"/>
      <name val="Arial"/>
      <family val="2"/>
      <charset val="238"/>
    </font>
    <font>
      <sz val="14"/>
      <color rgb="FF00B0F0"/>
      <name val="Arial"/>
      <family val="2"/>
      <charset val="238"/>
    </font>
    <font>
      <sz val="10"/>
      <color rgb="FF00B050"/>
      <name val="Arial"/>
      <family val="2"/>
      <charset val="238"/>
    </font>
    <font>
      <sz val="11"/>
      <color rgb="FF00B050"/>
      <name val="Arial"/>
      <family val="2"/>
      <charset val="238"/>
    </font>
    <font>
      <sz val="10"/>
      <color rgb="FF00B0F0"/>
      <name val="Arial"/>
      <family val="2"/>
      <charset val="238"/>
    </font>
    <font>
      <sz val="11"/>
      <color rgb="FF00B0F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B050"/>
      <name val="Arial"/>
      <family val="2"/>
      <charset val="238"/>
    </font>
    <font>
      <sz val="12"/>
      <color rgb="FF7030A0"/>
      <name val="Arial"/>
      <family val="2"/>
      <charset val="238"/>
    </font>
    <font>
      <sz val="14"/>
      <color rgb="FF7030A0"/>
      <name val="Arial"/>
      <family val="2"/>
      <charset val="238"/>
    </font>
    <font>
      <b/>
      <sz val="10"/>
      <color theme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3" fillId="0" borderId="0"/>
    <xf numFmtId="0" fontId="3" fillId="0" borderId="0"/>
    <xf numFmtId="0" fontId="6" fillId="0" borderId="0"/>
  </cellStyleXfs>
  <cellXfs count="226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1" xfId="0" applyFont="1" applyFill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/>
    <xf numFmtId="0" fontId="5" fillId="0" borderId="4" xfId="0" applyFont="1" applyBorder="1"/>
    <xf numFmtId="0" fontId="4" fillId="0" borderId="0" xfId="0" applyFont="1" applyBorder="1"/>
    <xf numFmtId="0" fontId="4" fillId="0" borderId="2" xfId="0" applyFont="1" applyBorder="1"/>
    <xf numFmtId="0" fontId="5" fillId="0" borderId="0" xfId="0" applyFont="1" applyFill="1" applyBorder="1"/>
    <xf numFmtId="0" fontId="4" fillId="0" borderId="0" xfId="0" applyFont="1" applyFill="1" applyBorder="1"/>
    <xf numFmtId="0" fontId="5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/>
    <xf numFmtId="0" fontId="5" fillId="0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/>
    </xf>
    <xf numFmtId="0" fontId="4" fillId="0" borderId="11" xfId="3" applyNumberFormat="1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/>
    </xf>
    <xf numFmtId="0" fontId="4" fillId="0" borderId="11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 wrapText="1"/>
    </xf>
    <xf numFmtId="0" fontId="4" fillId="0" borderId="11" xfId="2" applyFont="1" applyFill="1" applyBorder="1" applyAlignment="1">
      <alignment horizontal="left"/>
    </xf>
    <xf numFmtId="0" fontId="4" fillId="0" borderId="11" xfId="0" applyFont="1" applyBorder="1"/>
    <xf numFmtId="0" fontId="7" fillId="0" borderId="11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11" xfId="0" applyFont="1" applyFill="1" applyBorder="1"/>
    <xf numFmtId="0" fontId="4" fillId="0" borderId="11" xfId="2" applyFont="1" applyBorder="1" applyAlignment="1">
      <alignment horizontal="left"/>
    </xf>
    <xf numFmtId="0" fontId="4" fillId="0" borderId="11" xfId="0" applyFont="1" applyBorder="1" applyAlignment="1">
      <alignment wrapText="1"/>
    </xf>
    <xf numFmtId="0" fontId="4" fillId="0" borderId="11" xfId="3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wrapText="1"/>
    </xf>
    <xf numFmtId="0" fontId="4" fillId="0" borderId="9" xfId="0" applyFont="1" applyBorder="1" applyAlignment="1">
      <alignment horizontal="left"/>
    </xf>
    <xf numFmtId="0" fontId="4" fillId="0" borderId="9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0" fillId="0" borderId="11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11" xfId="0" applyBorder="1"/>
    <xf numFmtId="0" fontId="4" fillId="0" borderId="1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11" xfId="0" applyFont="1" applyBorder="1"/>
    <xf numFmtId="0" fontId="0" fillId="0" borderId="11" xfId="0" applyBorder="1" applyAlignment="1">
      <alignment horizontal="right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/>
    </xf>
    <xf numFmtId="0" fontId="4" fillId="0" borderId="11" xfId="0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Fill="1" applyBorder="1" applyAlignment="1">
      <alignment horizontal="right" wrapText="1"/>
    </xf>
    <xf numFmtId="0" fontId="4" fillId="0" borderId="12" xfId="0" applyFont="1" applyBorder="1" applyAlignment="1">
      <alignment horizontal="right"/>
    </xf>
    <xf numFmtId="0" fontId="11" fillId="0" borderId="11" xfId="0" applyFont="1" applyBorder="1"/>
    <xf numFmtId="0" fontId="4" fillId="0" borderId="12" xfId="0" applyFont="1" applyBorder="1" applyAlignment="1">
      <alignment horizontal="right" wrapText="1"/>
    </xf>
    <xf numFmtId="0" fontId="2" fillId="0" borderId="11" xfId="0" applyFont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3" fillId="0" borderId="11" xfId="0" applyFont="1" applyBorder="1"/>
    <xf numFmtId="0" fontId="1" fillId="0" borderId="9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4" fillId="0" borderId="11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/>
    </xf>
    <xf numFmtId="0" fontId="12" fillId="0" borderId="11" xfId="0" applyFont="1" applyBorder="1"/>
    <xf numFmtId="0" fontId="5" fillId="0" borderId="0" xfId="0" applyFont="1" applyBorder="1"/>
    <xf numFmtId="0" fontId="2" fillId="0" borderId="11" xfId="0" applyFont="1" applyBorder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1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2" borderId="11" xfId="0" applyFont="1" applyFill="1" applyBorder="1"/>
    <xf numFmtId="0" fontId="4" fillId="0" borderId="11" xfId="0" applyFont="1" applyBorder="1" applyAlignment="1">
      <alignment horizontal="right" wrapText="1"/>
    </xf>
    <xf numFmtId="0" fontId="4" fillId="2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justify" wrapText="1"/>
    </xf>
    <xf numFmtId="0" fontId="4" fillId="2" borderId="11" xfId="0" applyFont="1" applyFill="1" applyBorder="1" applyAlignment="1">
      <alignment wrapText="1"/>
    </xf>
    <xf numFmtId="0" fontId="4" fillId="0" borderId="14" xfId="0" applyFont="1" applyBorder="1"/>
    <xf numFmtId="0" fontId="18" fillId="0" borderId="11" xfId="0" applyFont="1" applyBorder="1"/>
    <xf numFmtId="0" fontId="19" fillId="0" borderId="11" xfId="0" applyFont="1" applyBorder="1"/>
    <xf numFmtId="0" fontId="8" fillId="0" borderId="11" xfId="0" applyFont="1" applyBorder="1"/>
    <xf numFmtId="0" fontId="20" fillId="0" borderId="11" xfId="0" applyFont="1" applyBorder="1"/>
    <xf numFmtId="0" fontId="4" fillId="2" borderId="11" xfId="1" applyFont="1" applyFill="1" applyBorder="1" applyAlignment="1">
      <alignment horizontal="left" vertical="center" wrapText="1"/>
    </xf>
    <xf numFmtId="0" fontId="21" fillId="0" borderId="11" xfId="0" applyFont="1" applyBorder="1"/>
    <xf numFmtId="0" fontId="18" fillId="0" borderId="11" xfId="0" applyFont="1" applyFill="1" applyBorder="1"/>
    <xf numFmtId="0" fontId="0" fillId="0" borderId="14" xfId="0" applyBorder="1"/>
    <xf numFmtId="0" fontId="1" fillId="0" borderId="14" xfId="0" applyFont="1" applyBorder="1"/>
    <xf numFmtId="0" fontId="8" fillId="0" borderId="0" xfId="0" applyFont="1" applyBorder="1"/>
    <xf numFmtId="0" fontId="1" fillId="0" borderId="0" xfId="0" applyFont="1" applyFill="1" applyBorder="1"/>
    <xf numFmtId="0" fontId="3" fillId="0" borderId="0" xfId="0" applyFont="1" applyBorder="1"/>
    <xf numFmtId="0" fontId="9" fillId="0" borderId="0" xfId="0" applyFont="1" applyBorder="1"/>
    <xf numFmtId="0" fontId="22" fillId="0" borderId="11" xfId="0" applyFont="1" applyFill="1" applyBorder="1"/>
    <xf numFmtId="0" fontId="22" fillId="0" borderId="11" xfId="0" applyFont="1" applyBorder="1" applyAlignment="1">
      <alignment horizontal="right"/>
    </xf>
    <xf numFmtId="0" fontId="23" fillId="0" borderId="11" xfId="0" applyFont="1" applyBorder="1"/>
    <xf numFmtId="0" fontId="1" fillId="0" borderId="11" xfId="2" applyFont="1" applyFill="1" applyBorder="1" applyAlignment="1">
      <alignment horizontal="left"/>
    </xf>
    <xf numFmtId="0" fontId="1" fillId="0" borderId="11" xfId="0" applyFont="1" applyFill="1" applyBorder="1" applyAlignment="1">
      <alignment wrapText="1"/>
    </xf>
    <xf numFmtId="0" fontId="12" fillId="0" borderId="11" xfId="0" applyFont="1" applyFill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" fillId="0" borderId="11" xfId="0" applyFont="1" applyFill="1" applyBorder="1"/>
    <xf numFmtId="0" fontId="1" fillId="0" borderId="11" xfId="0" applyFont="1" applyBorder="1" applyAlignment="1">
      <alignment wrapText="1"/>
    </xf>
    <xf numFmtId="0" fontId="24" fillId="0" borderId="0" xfId="0" applyFont="1" applyBorder="1"/>
    <xf numFmtId="0" fontId="22" fillId="0" borderId="0" xfId="0" applyFont="1" applyBorder="1"/>
    <xf numFmtId="0" fontId="25" fillId="0" borderId="0" xfId="0" applyFont="1" applyBorder="1"/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/>
    <xf numFmtId="0" fontId="23" fillId="0" borderId="0" xfId="0" applyFont="1" applyBorder="1"/>
    <xf numFmtId="0" fontId="27" fillId="0" borderId="0" xfId="0" applyFont="1" applyBorder="1"/>
    <xf numFmtId="0" fontId="2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left"/>
    </xf>
    <xf numFmtId="0" fontId="14" fillId="0" borderId="11" xfId="0" applyFont="1" applyFill="1" applyBorder="1"/>
    <xf numFmtId="0" fontId="15" fillId="0" borderId="1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3" fillId="2" borderId="11" xfId="0" applyFont="1" applyFill="1" applyBorder="1" applyAlignment="1">
      <alignment vertical="center"/>
    </xf>
    <xf numFmtId="0" fontId="3" fillId="0" borderId="11" xfId="0" applyFont="1" applyBorder="1" applyAlignment="1">
      <alignment horizontal="right"/>
    </xf>
    <xf numFmtId="0" fontId="3" fillId="0" borderId="11" xfId="0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right"/>
    </xf>
    <xf numFmtId="0" fontId="15" fillId="0" borderId="11" xfId="0" applyFont="1" applyBorder="1" applyAlignment="1">
      <alignment horizontal="right"/>
    </xf>
    <xf numFmtId="0" fontId="3" fillId="2" borderId="11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28" fillId="0" borderId="11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wrapText="1"/>
    </xf>
    <xf numFmtId="0" fontId="3" fillId="0" borderId="11" xfId="0" applyFont="1" applyFill="1" applyBorder="1"/>
    <xf numFmtId="0" fontId="3" fillId="0" borderId="11" xfId="0" applyFont="1" applyFill="1" applyBorder="1" applyAlignment="1">
      <alignment horizontal="left" wrapText="1"/>
    </xf>
    <xf numFmtId="0" fontId="3" fillId="0" borderId="11" xfId="0" applyFont="1" applyBorder="1" applyAlignment="1">
      <alignment wrapText="1"/>
    </xf>
    <xf numFmtId="0" fontId="3" fillId="2" borderId="11" xfId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right" wrapText="1"/>
    </xf>
    <xf numFmtId="0" fontId="3" fillId="0" borderId="11" xfId="0" applyFont="1" applyBorder="1" applyAlignment="1">
      <alignment horizontal="left"/>
    </xf>
    <xf numFmtId="0" fontId="3" fillId="2" borderId="11" xfId="0" applyFont="1" applyFill="1" applyBorder="1" applyAlignment="1">
      <alignment wrapText="1"/>
    </xf>
    <xf numFmtId="0" fontId="3" fillId="0" borderId="11" xfId="2" applyFont="1" applyFill="1" applyBorder="1" applyAlignment="1">
      <alignment horizontal="left"/>
    </xf>
    <xf numFmtId="0" fontId="3" fillId="0" borderId="11" xfId="0" applyFont="1" applyFill="1" applyBorder="1" applyAlignment="1">
      <alignment horizontal="justify" wrapText="1"/>
    </xf>
    <xf numFmtId="0" fontId="28" fillId="0" borderId="11" xfId="0" applyFont="1" applyFill="1" applyBorder="1" applyAlignment="1">
      <alignment horizontal="right" wrapText="1"/>
    </xf>
    <xf numFmtId="0" fontId="28" fillId="0" borderId="11" xfId="0" applyFont="1" applyFill="1" applyBorder="1" applyAlignment="1">
      <alignment horizontal="right"/>
    </xf>
    <xf numFmtId="0" fontId="28" fillId="0" borderId="11" xfId="0" applyFont="1" applyBorder="1" applyAlignment="1">
      <alignment horizontal="right"/>
    </xf>
    <xf numFmtId="0" fontId="29" fillId="0" borderId="12" xfId="0" applyFont="1" applyBorder="1" applyAlignment="1">
      <alignment horizontal="right"/>
    </xf>
    <xf numFmtId="0" fontId="29" fillId="0" borderId="12" xfId="0" applyFont="1" applyFill="1" applyBorder="1" applyAlignment="1">
      <alignment horizontal="right" wrapText="1"/>
    </xf>
    <xf numFmtId="0" fontId="22" fillId="0" borderId="12" xfId="0" applyFont="1" applyBorder="1" applyAlignment="1">
      <alignment horizontal="right"/>
    </xf>
    <xf numFmtId="0" fontId="29" fillId="0" borderId="12" xfId="0" applyFont="1" applyFill="1" applyBorder="1" applyAlignment="1">
      <alignment horizontal="right"/>
    </xf>
    <xf numFmtId="0" fontId="30" fillId="0" borderId="12" xfId="0" applyFont="1" applyFill="1" applyBorder="1" applyAlignment="1">
      <alignment horizontal="right" wrapText="1"/>
    </xf>
    <xf numFmtId="0" fontId="30" fillId="0" borderId="12" xfId="0" applyFont="1" applyBorder="1" applyAlignment="1">
      <alignment horizontal="right"/>
    </xf>
    <xf numFmtId="0" fontId="31" fillId="0" borderId="12" xfId="0" applyFont="1" applyBorder="1" applyAlignment="1">
      <alignment horizontal="right"/>
    </xf>
    <xf numFmtId="0" fontId="28" fillId="0" borderId="11" xfId="0" applyFont="1" applyBorder="1"/>
    <xf numFmtId="0" fontId="3" fillId="0" borderId="0" xfId="0" applyFont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28" fillId="0" borderId="11" xfId="0" applyFont="1" applyBorder="1" applyAlignment="1">
      <alignment horizontal="left"/>
    </xf>
    <xf numFmtId="0" fontId="28" fillId="0" borderId="11" xfId="0" applyFont="1" applyBorder="1" applyAlignment="1">
      <alignment horizontal="left" wrapText="1"/>
    </xf>
    <xf numFmtId="0" fontId="3" fillId="0" borderId="11" xfId="2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14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12" fillId="0" borderId="0" xfId="0" applyFont="1" applyFill="1" applyBorder="1"/>
    <xf numFmtId="0" fontId="28" fillId="0" borderId="0" xfId="0" applyFont="1" applyBorder="1"/>
    <xf numFmtId="0" fontId="4" fillId="0" borderId="9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5" fillId="0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2" fillId="0" borderId="11" xfId="0" applyFont="1" applyBorder="1" applyAlignment="1">
      <alignment horizontal="left" wrapText="1"/>
    </xf>
    <xf numFmtId="0" fontId="32" fillId="0" borderId="11" xfId="0" applyFont="1" applyBorder="1" applyAlignment="1">
      <alignment horizontal="center"/>
    </xf>
    <xf numFmtId="0" fontId="32" fillId="0" borderId="11" xfId="0" applyFont="1" applyFill="1" applyBorder="1" applyAlignment="1">
      <alignment horizontal="left" wrapText="1"/>
    </xf>
    <xf numFmtId="0" fontId="32" fillId="0" borderId="11" xfId="0" applyFont="1" applyBorder="1" applyAlignment="1">
      <alignment horizontal="left"/>
    </xf>
    <xf numFmtId="0" fontId="32" fillId="0" borderId="17" xfId="0" applyFont="1" applyBorder="1" applyAlignment="1">
      <alignment horizontal="left"/>
    </xf>
    <xf numFmtId="0" fontId="32" fillId="0" borderId="1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</cellXfs>
  <cellStyles count="4">
    <cellStyle name="Normalny" xfId="0" builtinId="0"/>
    <cellStyle name="Normalny 2" xfId="1"/>
    <cellStyle name="Normalny 3" xfId="2"/>
    <cellStyle name="Normalny_Arkusz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26670</xdr:colOff>
      <xdr:row>46</xdr:row>
      <xdr:rowOff>179070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9399270" y="8703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207645</xdr:colOff>
      <xdr:row>246</xdr:row>
      <xdr:rowOff>3810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5827395" y="472382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160020</xdr:colOff>
      <xdr:row>193</xdr:row>
      <xdr:rowOff>3810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5779770" y="371417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160020</xdr:colOff>
      <xdr:row>246</xdr:row>
      <xdr:rowOff>3810</xdr:rowOff>
    </xdr:from>
    <xdr:ext cx="184731" cy="264560"/>
    <xdr:sp macro="" textlink="">
      <xdr:nvSpPr>
        <xdr:cNvPr id="4" name="pole tekstowe 3"/>
        <xdr:cNvSpPr txBox="1"/>
      </xdr:nvSpPr>
      <xdr:spPr>
        <a:xfrm>
          <a:off x="5779770" y="472382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160020</xdr:colOff>
      <xdr:row>250</xdr:row>
      <xdr:rowOff>3810</xdr:rowOff>
    </xdr:from>
    <xdr:ext cx="184731" cy="264560"/>
    <xdr:sp macro="" textlink="">
      <xdr:nvSpPr>
        <xdr:cNvPr id="5" name="pole tekstowe 4"/>
        <xdr:cNvSpPr txBox="1"/>
      </xdr:nvSpPr>
      <xdr:spPr>
        <a:xfrm>
          <a:off x="5779770" y="480002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207645</xdr:colOff>
      <xdr:row>246</xdr:row>
      <xdr:rowOff>3810</xdr:rowOff>
    </xdr:from>
    <xdr:ext cx="184731" cy="264560"/>
    <xdr:sp macro="" textlink="">
      <xdr:nvSpPr>
        <xdr:cNvPr id="6" name="pole tekstowe 5"/>
        <xdr:cNvSpPr txBox="1"/>
      </xdr:nvSpPr>
      <xdr:spPr>
        <a:xfrm>
          <a:off x="5827395" y="472382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160020</xdr:colOff>
      <xdr:row>193</xdr:row>
      <xdr:rowOff>3810</xdr:rowOff>
    </xdr:from>
    <xdr:ext cx="184731" cy="264560"/>
    <xdr:sp macro="" textlink="">
      <xdr:nvSpPr>
        <xdr:cNvPr id="7" name="pole tekstowe 6"/>
        <xdr:cNvSpPr txBox="1"/>
      </xdr:nvSpPr>
      <xdr:spPr>
        <a:xfrm>
          <a:off x="5779770" y="371417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160020</xdr:colOff>
      <xdr:row>246</xdr:row>
      <xdr:rowOff>3810</xdr:rowOff>
    </xdr:from>
    <xdr:ext cx="184731" cy="264560"/>
    <xdr:sp macro="" textlink="">
      <xdr:nvSpPr>
        <xdr:cNvPr id="8" name="pole tekstowe 7"/>
        <xdr:cNvSpPr txBox="1"/>
      </xdr:nvSpPr>
      <xdr:spPr>
        <a:xfrm>
          <a:off x="5779770" y="472382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160020</xdr:colOff>
      <xdr:row>250</xdr:row>
      <xdr:rowOff>3810</xdr:rowOff>
    </xdr:from>
    <xdr:ext cx="184731" cy="264560"/>
    <xdr:sp macro="" textlink="">
      <xdr:nvSpPr>
        <xdr:cNvPr id="9" name="pole tekstowe 8"/>
        <xdr:cNvSpPr txBox="1"/>
      </xdr:nvSpPr>
      <xdr:spPr>
        <a:xfrm>
          <a:off x="5779770" y="480002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4</xdr:col>
      <xdr:colOff>83820</xdr:colOff>
      <xdr:row>290</xdr:row>
      <xdr:rowOff>1905</xdr:rowOff>
    </xdr:from>
    <xdr:ext cx="184731" cy="264560"/>
    <xdr:sp macro="" textlink="">
      <xdr:nvSpPr>
        <xdr:cNvPr id="10" name="pole tekstowe 9"/>
        <xdr:cNvSpPr txBox="1"/>
      </xdr:nvSpPr>
      <xdr:spPr>
        <a:xfrm>
          <a:off x="4236720" y="559136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20</xdr:col>
      <xdr:colOff>26670</xdr:colOff>
      <xdr:row>352</xdr:row>
      <xdr:rowOff>0</xdr:rowOff>
    </xdr:from>
    <xdr:ext cx="184731" cy="264560"/>
    <xdr:sp macro="" textlink="">
      <xdr:nvSpPr>
        <xdr:cNvPr id="11" name="pole tekstowe 10"/>
        <xdr:cNvSpPr txBox="1"/>
      </xdr:nvSpPr>
      <xdr:spPr>
        <a:xfrm>
          <a:off x="10304145" y="6781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4"/>
  <sheetViews>
    <sheetView tabSelected="1" workbookViewId="0">
      <selection activeCell="K8" sqref="K8"/>
    </sheetView>
  </sheetViews>
  <sheetFormatPr defaultRowHeight="12.75"/>
  <cols>
    <col min="1" max="1" width="5.85546875" customWidth="1"/>
    <col min="2" max="2" width="3.7109375" customWidth="1"/>
    <col min="3" max="3" width="25" customWidth="1"/>
    <col min="4" max="4" width="27.85546875" customWidth="1"/>
    <col min="5" max="5" width="6.7109375" customWidth="1"/>
    <col min="6" max="6" width="8" customWidth="1"/>
    <col min="7" max="7" width="5.5703125" customWidth="1"/>
    <col min="8" max="8" width="6.140625" style="1" customWidth="1"/>
    <col min="9" max="9" width="5.7109375" style="1" customWidth="1"/>
    <col min="10" max="10" width="5.5703125" style="1" customWidth="1"/>
    <col min="11" max="11" width="5.42578125" style="145" customWidth="1"/>
    <col min="12" max="12" width="5.85546875" style="1" customWidth="1"/>
    <col min="13" max="13" width="3.7109375" style="141" customWidth="1"/>
    <col min="14" max="14" width="1" style="1" customWidth="1"/>
    <col min="15" max="15" width="6.5703125" style="1" customWidth="1"/>
    <col min="16" max="16" width="3.28515625" style="1" customWidth="1"/>
    <col min="17" max="17" width="3" style="1" customWidth="1"/>
    <col min="18" max="18" width="7.140625" style="1" customWidth="1"/>
    <col min="19" max="19" width="4.42578125" style="1" customWidth="1"/>
    <col min="20" max="20" width="5.5703125" style="1" customWidth="1"/>
    <col min="21" max="21" width="4.28515625" style="1" customWidth="1"/>
    <col min="22" max="22" width="5.7109375" style="1" customWidth="1"/>
    <col min="23" max="23" width="5.42578125" style="42" customWidth="1"/>
    <col min="24" max="24" width="6.5703125" customWidth="1"/>
  </cols>
  <sheetData>
    <row r="1" spans="1:25" ht="18">
      <c r="A1" s="60"/>
      <c r="B1" s="60"/>
      <c r="C1" s="63" t="s">
        <v>199</v>
      </c>
      <c r="D1" s="60"/>
      <c r="E1" s="60"/>
      <c r="F1" s="60"/>
      <c r="G1" s="126"/>
      <c r="W1" s="128"/>
    </row>
    <row r="2" spans="1:25" ht="18">
      <c r="A2" s="63"/>
      <c r="B2" s="103"/>
      <c r="C2" s="64"/>
      <c r="D2" s="60"/>
      <c r="E2" s="60"/>
      <c r="F2" s="63"/>
      <c r="G2" s="127"/>
      <c r="H2" s="129"/>
      <c r="I2" s="2"/>
      <c r="J2" s="2"/>
      <c r="K2" s="146"/>
      <c r="L2" s="129"/>
      <c r="M2" s="142"/>
      <c r="N2" s="2"/>
      <c r="O2" s="2"/>
      <c r="P2" s="129"/>
      <c r="Q2" s="2"/>
      <c r="R2" s="2"/>
      <c r="S2" s="2"/>
      <c r="T2" s="130"/>
      <c r="U2" s="130"/>
      <c r="W2" s="128"/>
    </row>
    <row r="3" spans="1:25" ht="28.5">
      <c r="A3" s="65" t="s">
        <v>3</v>
      </c>
      <c r="B3" s="66" t="s">
        <v>4</v>
      </c>
      <c r="C3" s="65" t="s">
        <v>5</v>
      </c>
      <c r="D3" s="65" t="s">
        <v>6</v>
      </c>
      <c r="E3" s="67" t="s">
        <v>7</v>
      </c>
      <c r="F3" s="40"/>
      <c r="G3" s="118"/>
      <c r="H3" s="17"/>
      <c r="I3" s="102"/>
      <c r="J3" s="17"/>
      <c r="K3" s="147"/>
      <c r="L3" s="19"/>
      <c r="M3" s="143"/>
      <c r="N3" s="17"/>
      <c r="O3" s="102"/>
      <c r="P3" s="20"/>
      <c r="Q3" s="17"/>
      <c r="R3" s="102"/>
      <c r="S3" s="17"/>
      <c r="T3" s="17"/>
      <c r="U3" s="17"/>
      <c r="W3" s="128"/>
    </row>
    <row r="4" spans="1:25" ht="15">
      <c r="A4" s="211"/>
      <c r="B4" s="109" t="s">
        <v>12</v>
      </c>
      <c r="C4" s="211"/>
      <c r="D4" s="211"/>
      <c r="E4" s="30" t="s">
        <v>13</v>
      </c>
      <c r="F4" s="28" t="s">
        <v>7</v>
      </c>
      <c r="G4" s="212" t="s">
        <v>14</v>
      </c>
      <c r="H4" s="108"/>
      <c r="I4" s="108"/>
      <c r="J4" s="108"/>
      <c r="K4" s="148"/>
      <c r="L4" s="108"/>
      <c r="M4" s="144"/>
      <c r="N4" s="108"/>
      <c r="O4" s="108"/>
      <c r="P4" s="108"/>
      <c r="Q4" s="108"/>
      <c r="R4" s="108"/>
      <c r="S4" s="108"/>
      <c r="T4" s="108"/>
      <c r="U4" s="17"/>
      <c r="W4" s="128"/>
    </row>
    <row r="5" spans="1:25" ht="14.25">
      <c r="A5" s="153">
        <v>1</v>
      </c>
      <c r="B5" s="150"/>
      <c r="C5" s="219" t="s">
        <v>20</v>
      </c>
      <c r="D5" s="219" t="s">
        <v>19</v>
      </c>
      <c r="E5" s="220">
        <v>478</v>
      </c>
      <c r="F5" s="220">
        <v>16209</v>
      </c>
      <c r="G5" s="220">
        <v>187</v>
      </c>
      <c r="H5" s="190"/>
      <c r="I5" s="191"/>
      <c r="J5" s="191"/>
      <c r="K5" s="192"/>
      <c r="L5" s="193"/>
      <c r="M5" s="194"/>
      <c r="N5" s="193"/>
      <c r="O5" s="195"/>
      <c r="P5" s="195"/>
      <c r="Q5" s="195"/>
      <c r="R5" s="196"/>
      <c r="S5" s="191"/>
      <c r="T5" s="191"/>
      <c r="U5" s="197"/>
      <c r="V5" s="17"/>
      <c r="W5" s="131"/>
      <c r="X5" s="15"/>
      <c r="Y5" s="15"/>
    </row>
    <row r="6" spans="1:25" ht="14.25">
      <c r="A6" s="153">
        <v>2</v>
      </c>
      <c r="B6" s="154"/>
      <c r="C6" s="219" t="s">
        <v>21</v>
      </c>
      <c r="D6" s="219" t="s">
        <v>22</v>
      </c>
      <c r="E6" s="220">
        <v>421</v>
      </c>
      <c r="F6" s="220">
        <v>15103</v>
      </c>
      <c r="G6" s="220">
        <v>150</v>
      </c>
      <c r="H6" s="190"/>
      <c r="I6" s="191"/>
      <c r="J6" s="193"/>
      <c r="K6" s="192"/>
      <c r="L6" s="193"/>
      <c r="M6" s="194"/>
      <c r="N6" s="193"/>
      <c r="O6" s="195"/>
      <c r="P6" s="191"/>
      <c r="Q6" s="191"/>
      <c r="R6" s="191"/>
      <c r="S6" s="191"/>
      <c r="T6" s="191"/>
      <c r="U6" s="191"/>
      <c r="V6" s="17"/>
      <c r="W6" s="131"/>
      <c r="X6" s="15"/>
      <c r="Y6" s="15"/>
    </row>
    <row r="7" spans="1:25" ht="13.15" customHeight="1">
      <c r="A7" s="153">
        <v>3</v>
      </c>
      <c r="B7" s="154"/>
      <c r="C7" s="222" t="s">
        <v>130</v>
      </c>
      <c r="D7" s="221" t="s">
        <v>43</v>
      </c>
      <c r="E7" s="220">
        <v>393</v>
      </c>
      <c r="F7" s="220">
        <v>14625</v>
      </c>
      <c r="G7" s="220">
        <v>150</v>
      </c>
      <c r="H7" s="190"/>
      <c r="I7" s="191"/>
      <c r="J7" s="193"/>
      <c r="K7" s="192"/>
      <c r="L7" s="193"/>
      <c r="M7" s="194"/>
      <c r="N7" s="193"/>
      <c r="O7" s="195"/>
      <c r="P7" s="195"/>
      <c r="Q7" s="195"/>
      <c r="R7" s="196"/>
      <c r="S7" s="191"/>
      <c r="T7" s="193"/>
      <c r="U7" s="198"/>
      <c r="V7" s="17"/>
      <c r="W7" s="131"/>
    </row>
    <row r="8" spans="1:25" ht="13.15" customHeight="1">
      <c r="A8" s="153">
        <v>4</v>
      </c>
      <c r="B8" s="150"/>
      <c r="C8" s="222" t="s">
        <v>91</v>
      </c>
      <c r="D8" s="219" t="s">
        <v>49</v>
      </c>
      <c r="E8" s="220">
        <v>371</v>
      </c>
      <c r="F8" s="220">
        <v>12932</v>
      </c>
      <c r="G8" s="220">
        <v>122</v>
      </c>
      <c r="H8" s="191"/>
      <c r="I8" s="191"/>
      <c r="J8" s="193"/>
      <c r="K8" s="193"/>
      <c r="L8" s="193"/>
      <c r="M8" s="193"/>
      <c r="N8" s="193"/>
      <c r="O8" s="195"/>
      <c r="P8" s="195"/>
      <c r="Q8" s="195"/>
      <c r="R8" s="196"/>
      <c r="S8" s="191"/>
      <c r="T8" s="193"/>
      <c r="U8" s="197"/>
      <c r="V8" s="17"/>
      <c r="W8" s="131"/>
    </row>
    <row r="9" spans="1:25" ht="13.15" customHeight="1">
      <c r="A9" s="153">
        <v>5</v>
      </c>
      <c r="B9" s="150"/>
      <c r="C9" s="187" t="s">
        <v>27</v>
      </c>
      <c r="D9" s="188" t="s">
        <v>28</v>
      </c>
      <c r="E9" s="199">
        <v>360</v>
      </c>
      <c r="F9" s="199">
        <v>11432</v>
      </c>
      <c r="G9" s="199">
        <v>103</v>
      </c>
      <c r="H9" s="190"/>
      <c r="I9" s="191"/>
      <c r="J9" s="193"/>
      <c r="K9" s="192"/>
      <c r="L9" s="193"/>
      <c r="M9" s="194"/>
      <c r="N9" s="191"/>
      <c r="O9" s="191"/>
      <c r="P9" s="191"/>
      <c r="Q9" s="191"/>
      <c r="R9" s="191"/>
      <c r="S9" s="191"/>
      <c r="T9" s="191"/>
      <c r="W9" s="131"/>
    </row>
    <row r="10" spans="1:25" ht="13.15" customHeight="1">
      <c r="A10" s="153">
        <v>6</v>
      </c>
      <c r="B10" s="150"/>
      <c r="C10" s="219" t="s">
        <v>68</v>
      </c>
      <c r="D10" s="219" t="s">
        <v>39</v>
      </c>
      <c r="E10" s="220">
        <v>340</v>
      </c>
      <c r="F10" s="220">
        <v>12388</v>
      </c>
      <c r="G10" s="220">
        <v>127</v>
      </c>
      <c r="H10" s="190"/>
      <c r="I10" s="191"/>
      <c r="J10" s="193"/>
      <c r="K10" s="192"/>
      <c r="L10" s="193"/>
      <c r="M10" s="194"/>
      <c r="N10" s="193"/>
      <c r="O10" s="195"/>
      <c r="P10" s="195"/>
      <c r="Q10" s="195"/>
      <c r="R10" s="196"/>
      <c r="S10" s="191"/>
      <c r="T10" s="191"/>
      <c r="V10" s="17"/>
      <c r="W10" s="128"/>
    </row>
    <row r="11" spans="1:25" ht="13.15" customHeight="1">
      <c r="A11" s="153">
        <v>7</v>
      </c>
      <c r="B11" s="150"/>
      <c r="C11" s="219" t="s">
        <v>55</v>
      </c>
      <c r="D11" s="219" t="s">
        <v>47</v>
      </c>
      <c r="E11" s="220">
        <v>336</v>
      </c>
      <c r="F11" s="220">
        <v>13861</v>
      </c>
      <c r="G11" s="220">
        <v>119</v>
      </c>
      <c r="H11" s="190"/>
      <c r="I11" s="191"/>
      <c r="J11" s="193"/>
      <c r="K11" s="192"/>
      <c r="L11" s="193"/>
      <c r="M11" s="194"/>
      <c r="N11" s="191"/>
      <c r="O11" s="191"/>
      <c r="P11" s="195"/>
      <c r="Q11" s="195"/>
      <c r="R11" s="196"/>
      <c r="S11" s="191"/>
      <c r="T11" s="191"/>
      <c r="W11" s="128"/>
    </row>
    <row r="12" spans="1:25" ht="14.25">
      <c r="A12" s="153">
        <v>8</v>
      </c>
      <c r="B12" s="150"/>
      <c r="C12" s="219" t="s">
        <v>38</v>
      </c>
      <c r="D12" s="219" t="s">
        <v>39</v>
      </c>
      <c r="E12" s="220">
        <v>331</v>
      </c>
      <c r="F12" s="220">
        <v>13732</v>
      </c>
      <c r="G12" s="220">
        <v>132</v>
      </c>
      <c r="H12" s="190"/>
      <c r="I12" s="191"/>
      <c r="J12" s="193"/>
      <c r="K12" s="192"/>
      <c r="L12" s="193"/>
      <c r="M12" s="194"/>
      <c r="N12" s="191"/>
      <c r="O12" s="191"/>
      <c r="P12" s="195"/>
      <c r="Q12" s="195"/>
      <c r="R12" s="196"/>
      <c r="S12" s="191"/>
      <c r="T12" s="191"/>
      <c r="W12" s="128"/>
      <c r="X12" s="15"/>
      <c r="Y12" s="15"/>
    </row>
    <row r="13" spans="1:25" ht="14.25">
      <c r="A13" s="153">
        <v>9</v>
      </c>
      <c r="B13" s="150"/>
      <c r="C13" s="219" t="s">
        <v>31</v>
      </c>
      <c r="D13" s="219" t="s">
        <v>28</v>
      </c>
      <c r="E13" s="220">
        <v>327</v>
      </c>
      <c r="F13" s="220">
        <v>13285</v>
      </c>
      <c r="G13" s="220">
        <v>145</v>
      </c>
      <c r="H13" s="190"/>
      <c r="I13" s="191"/>
      <c r="J13" s="193"/>
      <c r="K13" s="192"/>
      <c r="L13" s="193"/>
      <c r="M13" s="194"/>
      <c r="N13" s="193"/>
      <c r="O13" s="195"/>
      <c r="P13" s="191"/>
      <c r="Q13" s="191"/>
      <c r="R13" s="191"/>
      <c r="S13" s="191"/>
      <c r="T13" s="191"/>
      <c r="V13" s="17"/>
      <c r="W13" s="128"/>
      <c r="X13" s="15"/>
      <c r="Y13" s="15"/>
    </row>
    <row r="14" spans="1:25" ht="14.25">
      <c r="A14" s="153">
        <v>10</v>
      </c>
      <c r="B14" s="150"/>
      <c r="C14" s="219" t="s">
        <v>54</v>
      </c>
      <c r="D14" s="219" t="s">
        <v>39</v>
      </c>
      <c r="E14" s="220">
        <v>321</v>
      </c>
      <c r="F14" s="220">
        <v>13613</v>
      </c>
      <c r="G14" s="220">
        <v>158</v>
      </c>
      <c r="H14" s="190"/>
      <c r="I14" s="191"/>
      <c r="J14" s="191"/>
      <c r="K14" s="192"/>
      <c r="L14" s="193"/>
      <c r="M14" s="194"/>
      <c r="N14" s="193"/>
      <c r="O14" s="195"/>
      <c r="P14" s="191"/>
      <c r="Q14" s="191"/>
      <c r="R14" s="191"/>
      <c r="S14" s="191"/>
      <c r="T14" s="191"/>
      <c r="W14" s="128"/>
      <c r="X14" s="15"/>
      <c r="Y14" s="15"/>
    </row>
    <row r="15" spans="1:25" ht="14.25">
      <c r="A15" s="153">
        <v>11</v>
      </c>
      <c r="B15" s="154"/>
      <c r="C15" s="221" t="s">
        <v>90</v>
      </c>
      <c r="D15" s="219" t="s">
        <v>49</v>
      </c>
      <c r="E15" s="220">
        <v>316</v>
      </c>
      <c r="F15" s="220">
        <v>10676</v>
      </c>
      <c r="G15" s="220">
        <v>88</v>
      </c>
      <c r="H15" s="190"/>
      <c r="I15" s="191"/>
      <c r="J15" s="193"/>
      <c r="K15" s="192"/>
      <c r="L15" s="193"/>
      <c r="M15" s="194"/>
      <c r="N15" s="193"/>
      <c r="O15" s="195"/>
      <c r="P15" s="191"/>
      <c r="Q15" s="191"/>
      <c r="R15" s="191"/>
      <c r="S15" s="191"/>
      <c r="T15" s="191"/>
      <c r="V15" s="17"/>
      <c r="W15" s="128"/>
      <c r="X15" s="15"/>
      <c r="Y15" s="15"/>
    </row>
    <row r="16" spans="1:25" ht="14.25">
      <c r="A16" s="153">
        <v>12</v>
      </c>
      <c r="B16" s="154"/>
      <c r="C16" s="222" t="s">
        <v>52</v>
      </c>
      <c r="D16" s="222" t="s">
        <v>22</v>
      </c>
      <c r="E16" s="220">
        <v>313</v>
      </c>
      <c r="F16" s="220">
        <v>9107</v>
      </c>
      <c r="G16" s="220">
        <v>93</v>
      </c>
      <c r="H16" s="190"/>
      <c r="I16" s="191"/>
      <c r="J16" s="193"/>
      <c r="K16" s="192"/>
      <c r="L16" s="193"/>
      <c r="M16" s="194"/>
      <c r="N16" s="193"/>
      <c r="O16" s="195"/>
      <c r="P16" s="191"/>
      <c r="Q16" s="191"/>
      <c r="R16" s="191"/>
      <c r="S16" s="191"/>
      <c r="T16" s="191"/>
      <c r="W16" s="128"/>
      <c r="X16" s="15"/>
      <c r="Y16" s="15"/>
    </row>
    <row r="17" spans="1:25" ht="14.25">
      <c r="A17" s="153">
        <v>13</v>
      </c>
      <c r="B17" s="154"/>
      <c r="C17" s="222" t="s">
        <v>64</v>
      </c>
      <c r="D17" s="222" t="s">
        <v>39</v>
      </c>
      <c r="E17" s="220">
        <v>285</v>
      </c>
      <c r="F17" s="220">
        <v>12669</v>
      </c>
      <c r="G17" s="220">
        <v>127</v>
      </c>
      <c r="H17" s="190"/>
      <c r="I17" s="191"/>
      <c r="J17" s="193"/>
      <c r="K17" s="192"/>
      <c r="L17" s="193"/>
      <c r="M17" s="194"/>
      <c r="N17" s="193"/>
      <c r="O17" s="195"/>
      <c r="P17" s="195"/>
      <c r="Q17" s="195"/>
      <c r="R17" s="196"/>
      <c r="S17" s="191"/>
      <c r="T17" s="193"/>
      <c r="W17" s="128"/>
      <c r="X17" s="15"/>
      <c r="Y17" s="15"/>
    </row>
    <row r="18" spans="1:25" ht="14.25">
      <c r="A18" s="153">
        <v>14</v>
      </c>
      <c r="B18" s="154"/>
      <c r="C18" s="219" t="s">
        <v>80</v>
      </c>
      <c r="D18" s="219" t="s">
        <v>49</v>
      </c>
      <c r="E18" s="220">
        <v>273</v>
      </c>
      <c r="F18" s="220">
        <v>12508</v>
      </c>
      <c r="G18" s="220">
        <v>122</v>
      </c>
      <c r="H18" s="191"/>
      <c r="I18" s="191"/>
      <c r="J18" s="193"/>
      <c r="K18" s="193"/>
      <c r="L18" s="193"/>
      <c r="M18" s="193"/>
      <c r="N18" s="193"/>
      <c r="O18" s="195"/>
      <c r="P18" s="195"/>
      <c r="Q18" s="195"/>
      <c r="R18" s="196"/>
      <c r="S18" s="191"/>
      <c r="T18" s="193"/>
      <c r="W18" s="128"/>
      <c r="X18" s="15"/>
      <c r="Y18" s="15"/>
    </row>
    <row r="19" spans="1:25" ht="14.25">
      <c r="A19" s="153">
        <v>15</v>
      </c>
      <c r="B19" s="150"/>
      <c r="C19" s="219" t="s">
        <v>104</v>
      </c>
      <c r="D19" s="222" t="s">
        <v>19</v>
      </c>
      <c r="E19" s="220">
        <v>273</v>
      </c>
      <c r="F19" s="220">
        <v>9239</v>
      </c>
      <c r="G19" s="220">
        <v>84</v>
      </c>
      <c r="H19" s="190"/>
      <c r="I19" s="191"/>
      <c r="J19" s="193"/>
      <c r="K19" s="192"/>
      <c r="L19" s="193"/>
      <c r="M19" s="194"/>
      <c r="N19" s="193"/>
      <c r="O19" s="195"/>
      <c r="P19" s="195"/>
      <c r="Q19" s="195"/>
      <c r="R19" s="196"/>
      <c r="S19" s="191"/>
      <c r="T19" s="191"/>
      <c r="W19" s="128"/>
      <c r="X19" s="15"/>
      <c r="Y19" s="15"/>
    </row>
    <row r="20" spans="1:25" ht="14.25">
      <c r="A20" s="153">
        <v>16</v>
      </c>
      <c r="B20" s="150"/>
      <c r="C20" s="221" t="s">
        <v>63</v>
      </c>
      <c r="D20" s="219" t="s">
        <v>19</v>
      </c>
      <c r="E20" s="220">
        <v>270</v>
      </c>
      <c r="F20" s="220">
        <v>10245</v>
      </c>
      <c r="G20" s="220">
        <v>135</v>
      </c>
      <c r="H20" s="190"/>
      <c r="I20" s="191"/>
      <c r="J20" s="193"/>
      <c r="K20" s="192"/>
      <c r="L20" s="193"/>
      <c r="M20" s="194"/>
      <c r="N20" s="193"/>
      <c r="O20" s="195"/>
      <c r="P20" s="195"/>
      <c r="Q20" s="195"/>
      <c r="R20" s="196"/>
      <c r="S20" s="191"/>
      <c r="T20" s="193"/>
      <c r="W20" s="128"/>
      <c r="X20" s="15"/>
      <c r="Y20" s="15"/>
    </row>
    <row r="21" spans="1:25" ht="15" thickBot="1">
      <c r="A21" s="217">
        <v>17</v>
      </c>
      <c r="B21" s="218"/>
      <c r="C21" s="223" t="s">
        <v>51</v>
      </c>
      <c r="D21" s="223" t="s">
        <v>4</v>
      </c>
      <c r="E21" s="224">
        <v>268</v>
      </c>
      <c r="F21" s="224">
        <v>12554</v>
      </c>
      <c r="G21" s="224">
        <v>127</v>
      </c>
      <c r="H21" s="190"/>
      <c r="I21" s="191"/>
      <c r="J21" s="191"/>
      <c r="K21" s="192"/>
      <c r="L21" s="193"/>
      <c r="M21" s="194"/>
      <c r="N21" s="191"/>
      <c r="O21" s="191"/>
      <c r="P21" s="195"/>
      <c r="Q21" s="195"/>
      <c r="R21" s="196"/>
      <c r="S21" s="191"/>
      <c r="T21" s="191"/>
      <c r="W21" s="128"/>
      <c r="X21" s="15"/>
      <c r="Y21" s="15"/>
    </row>
    <row r="22" spans="1:25" ht="14.25">
      <c r="A22" s="213">
        <v>18</v>
      </c>
      <c r="B22" s="214"/>
      <c r="C22" s="215" t="s">
        <v>69</v>
      </c>
      <c r="D22" s="215" t="s">
        <v>22</v>
      </c>
      <c r="E22" s="216">
        <v>253</v>
      </c>
      <c r="F22" s="216">
        <v>12112</v>
      </c>
      <c r="G22" s="216">
        <v>106</v>
      </c>
      <c r="H22" s="190"/>
      <c r="I22" s="191"/>
      <c r="J22" s="193"/>
      <c r="K22" s="192"/>
      <c r="L22" s="193"/>
      <c r="M22" s="194"/>
      <c r="N22" s="191"/>
      <c r="O22" s="191"/>
      <c r="P22" s="191"/>
      <c r="Q22" s="191"/>
      <c r="R22" s="191"/>
      <c r="S22" s="191"/>
      <c r="T22" s="191"/>
      <c r="W22" s="128"/>
      <c r="X22" s="15"/>
      <c r="Y22" s="15"/>
    </row>
    <row r="23" spans="1:25" ht="14.25">
      <c r="A23" s="153">
        <v>19</v>
      </c>
      <c r="B23" s="150"/>
      <c r="C23" s="170" t="s">
        <v>103</v>
      </c>
      <c r="D23" s="162" t="s">
        <v>49</v>
      </c>
      <c r="E23" s="150">
        <v>253</v>
      </c>
      <c r="F23" s="150">
        <v>7500</v>
      </c>
      <c r="G23" s="150">
        <v>82</v>
      </c>
      <c r="H23" s="190"/>
      <c r="I23" s="191"/>
      <c r="J23" s="193"/>
      <c r="K23" s="192"/>
      <c r="L23" s="193"/>
      <c r="M23" s="194"/>
      <c r="N23" s="193"/>
      <c r="O23" s="195"/>
      <c r="P23" s="195"/>
      <c r="Q23" s="195"/>
      <c r="R23" s="196"/>
      <c r="S23" s="191"/>
      <c r="T23" s="193"/>
      <c r="V23" s="17"/>
      <c r="W23" s="128"/>
      <c r="X23" s="15"/>
      <c r="Y23" s="15"/>
    </row>
    <row r="24" spans="1:25" ht="14.25">
      <c r="A24" s="153">
        <v>20</v>
      </c>
      <c r="B24" s="154"/>
      <c r="C24" s="166" t="s">
        <v>46</v>
      </c>
      <c r="D24" s="166" t="s">
        <v>47</v>
      </c>
      <c r="E24" s="161">
        <v>247</v>
      </c>
      <c r="F24" s="150">
        <v>7653</v>
      </c>
      <c r="G24" s="150">
        <v>83</v>
      </c>
      <c r="H24" s="190"/>
      <c r="I24" s="191"/>
      <c r="J24" s="193"/>
      <c r="K24" s="192"/>
      <c r="L24" s="193"/>
      <c r="M24" s="194"/>
      <c r="N24" s="193"/>
      <c r="O24" s="195"/>
      <c r="P24" s="195"/>
      <c r="Q24" s="195"/>
      <c r="R24" s="196"/>
      <c r="S24" s="191"/>
      <c r="T24" s="193"/>
      <c r="V24" s="17"/>
      <c r="W24" s="131"/>
      <c r="X24" s="15"/>
      <c r="Y24" s="15"/>
    </row>
    <row r="25" spans="1:25" ht="14.25">
      <c r="A25" s="153">
        <v>21</v>
      </c>
      <c r="B25" s="154"/>
      <c r="C25" s="162" t="s">
        <v>72</v>
      </c>
      <c r="D25" s="162" t="s">
        <v>73</v>
      </c>
      <c r="E25" s="150">
        <v>245</v>
      </c>
      <c r="F25" s="150">
        <v>10579</v>
      </c>
      <c r="G25" s="150">
        <v>112</v>
      </c>
      <c r="H25" s="190"/>
      <c r="I25" s="191"/>
      <c r="J25" s="193"/>
      <c r="K25" s="192"/>
      <c r="L25" s="193"/>
      <c r="M25" s="194"/>
      <c r="N25" s="193"/>
      <c r="O25" s="195"/>
      <c r="P25" s="195"/>
      <c r="Q25" s="195"/>
      <c r="R25" s="196"/>
      <c r="S25" s="191"/>
      <c r="T25" s="193"/>
      <c r="W25" s="131"/>
      <c r="X25" s="15"/>
      <c r="Y25" s="15"/>
    </row>
    <row r="26" spans="1:25" ht="14.25">
      <c r="A26" s="153">
        <v>22</v>
      </c>
      <c r="B26" s="150"/>
      <c r="C26" s="162" t="s">
        <v>92</v>
      </c>
      <c r="D26" s="162" t="s">
        <v>39</v>
      </c>
      <c r="E26" s="150">
        <v>245</v>
      </c>
      <c r="F26" s="150">
        <v>9535</v>
      </c>
      <c r="G26" s="150">
        <v>87</v>
      </c>
      <c r="H26" s="191"/>
      <c r="I26" s="191"/>
      <c r="J26" s="191"/>
      <c r="K26" s="192"/>
      <c r="L26" s="193"/>
      <c r="M26" s="194"/>
      <c r="N26" s="191"/>
      <c r="O26" s="191"/>
      <c r="P26" s="191"/>
      <c r="Q26" s="191"/>
      <c r="R26" s="191"/>
      <c r="S26" s="191"/>
      <c r="T26" s="191"/>
      <c r="U26" s="197"/>
      <c r="W26" s="131"/>
      <c r="X26" s="15"/>
      <c r="Y26" s="15"/>
    </row>
    <row r="27" spans="1:25" ht="14.25">
      <c r="A27" s="153">
        <v>23</v>
      </c>
      <c r="B27" s="150"/>
      <c r="C27" s="170" t="s">
        <v>23</v>
      </c>
      <c r="D27" s="170" t="s">
        <v>24</v>
      </c>
      <c r="E27" s="150">
        <v>242</v>
      </c>
      <c r="F27" s="150">
        <v>11635</v>
      </c>
      <c r="G27" s="150">
        <v>127</v>
      </c>
      <c r="H27" s="190"/>
      <c r="I27" s="191"/>
      <c r="J27" s="191"/>
      <c r="K27" s="192"/>
      <c r="L27" s="193"/>
      <c r="M27" s="194"/>
      <c r="N27" s="193"/>
      <c r="O27" s="195"/>
      <c r="P27" s="195"/>
      <c r="Q27" s="195"/>
      <c r="R27" s="196"/>
      <c r="S27" s="191"/>
      <c r="T27" s="193"/>
      <c r="U27" s="197"/>
      <c r="V27" s="17"/>
      <c r="W27" s="131"/>
      <c r="X27" s="15"/>
      <c r="Y27" s="15"/>
    </row>
    <row r="28" spans="1:25" ht="14.25">
      <c r="A28" s="153">
        <v>24</v>
      </c>
      <c r="B28" s="154"/>
      <c r="C28" s="162" t="s">
        <v>40</v>
      </c>
      <c r="D28" s="162" t="s">
        <v>39</v>
      </c>
      <c r="E28" s="150">
        <v>242</v>
      </c>
      <c r="F28" s="150">
        <v>10570</v>
      </c>
      <c r="G28" s="150">
        <v>108</v>
      </c>
      <c r="H28" s="190"/>
      <c r="I28" s="191"/>
      <c r="J28" s="193"/>
      <c r="K28" s="192"/>
      <c r="L28" s="193"/>
      <c r="M28" s="194"/>
      <c r="N28" s="193"/>
      <c r="O28" s="195"/>
      <c r="P28" s="191"/>
      <c r="Q28" s="191"/>
      <c r="R28" s="191"/>
      <c r="S28" s="191"/>
      <c r="T28" s="191"/>
      <c r="U28" s="197"/>
      <c r="W28" s="131"/>
      <c r="X28" s="15"/>
      <c r="Y28" s="15"/>
    </row>
    <row r="29" spans="1:25" ht="14.25">
      <c r="A29" s="153">
        <v>25</v>
      </c>
      <c r="B29" s="161"/>
      <c r="C29" s="162" t="s">
        <v>61</v>
      </c>
      <c r="D29" s="162" t="s">
        <v>19</v>
      </c>
      <c r="E29" s="150">
        <v>232</v>
      </c>
      <c r="F29" s="150">
        <v>11718</v>
      </c>
      <c r="G29" s="150">
        <v>123</v>
      </c>
      <c r="H29" s="190"/>
      <c r="I29" s="191"/>
      <c r="J29" s="191"/>
      <c r="K29" s="192"/>
      <c r="L29" s="193"/>
      <c r="M29" s="194"/>
      <c r="N29" s="191"/>
      <c r="O29" s="191"/>
      <c r="P29" s="195"/>
      <c r="Q29" s="195"/>
      <c r="R29" s="196"/>
      <c r="S29" s="191"/>
      <c r="T29" s="191"/>
      <c r="U29" s="197"/>
      <c r="W29" s="131"/>
      <c r="X29" s="15"/>
      <c r="Y29" s="15"/>
    </row>
    <row r="30" spans="1:25" ht="14.25">
      <c r="A30" s="153">
        <v>26</v>
      </c>
      <c r="B30" s="150"/>
      <c r="C30" s="170" t="s">
        <v>152</v>
      </c>
      <c r="D30" s="170" t="s">
        <v>33</v>
      </c>
      <c r="E30" s="150">
        <v>229</v>
      </c>
      <c r="F30" s="150">
        <v>11618</v>
      </c>
      <c r="G30" s="150">
        <v>127</v>
      </c>
      <c r="H30" s="190"/>
      <c r="I30" s="191"/>
      <c r="J30" s="191"/>
      <c r="K30" s="192"/>
      <c r="L30" s="193"/>
      <c r="M30" s="194"/>
      <c r="N30" s="193"/>
      <c r="O30" s="195"/>
      <c r="P30" s="195"/>
      <c r="Q30" s="195"/>
      <c r="R30" s="196"/>
      <c r="S30" s="191"/>
      <c r="T30" s="191"/>
      <c r="U30" s="197"/>
      <c r="W30" s="131"/>
      <c r="X30" s="15"/>
      <c r="Y30" s="15"/>
    </row>
    <row r="31" spans="1:25" ht="14.25">
      <c r="A31" s="153">
        <v>27</v>
      </c>
      <c r="B31" s="150"/>
      <c r="C31" s="162" t="s">
        <v>82</v>
      </c>
      <c r="D31" s="170" t="s">
        <v>83</v>
      </c>
      <c r="E31" s="150">
        <v>212</v>
      </c>
      <c r="F31" s="150">
        <v>7852</v>
      </c>
      <c r="G31" s="150">
        <v>80</v>
      </c>
      <c r="H31" s="190"/>
      <c r="I31" s="191"/>
      <c r="J31" s="193"/>
      <c r="K31" s="192"/>
      <c r="L31" s="193"/>
      <c r="M31" s="194"/>
      <c r="N31" s="191"/>
      <c r="O31" s="191"/>
      <c r="P31" s="195"/>
      <c r="Q31" s="195"/>
      <c r="R31" s="196"/>
      <c r="S31" s="191"/>
      <c r="T31" s="191"/>
      <c r="U31" s="197"/>
      <c r="V31" s="17"/>
      <c r="W31" s="131"/>
      <c r="X31" s="15"/>
      <c r="Y31" s="15"/>
    </row>
    <row r="32" spans="1:25" ht="14.25">
      <c r="A32" s="153">
        <v>28</v>
      </c>
      <c r="B32" s="154"/>
      <c r="C32" s="170" t="s">
        <v>62</v>
      </c>
      <c r="D32" s="162" t="s">
        <v>30</v>
      </c>
      <c r="E32" s="150">
        <v>211</v>
      </c>
      <c r="F32" s="150">
        <v>10576</v>
      </c>
      <c r="G32" s="150">
        <v>117</v>
      </c>
      <c r="H32" s="190"/>
      <c r="I32" s="191"/>
      <c r="J32" s="191"/>
      <c r="K32" s="192"/>
      <c r="L32" s="193"/>
      <c r="M32" s="194"/>
      <c r="N32" s="191"/>
      <c r="O32" s="191"/>
      <c r="P32" s="195"/>
      <c r="Q32" s="195"/>
      <c r="R32" s="196"/>
      <c r="S32" s="191"/>
      <c r="T32" s="191"/>
      <c r="U32" s="197"/>
      <c r="V32" s="17"/>
      <c r="W32" s="131"/>
      <c r="X32" s="15"/>
      <c r="Y32" s="15"/>
    </row>
    <row r="33" spans="1:25" ht="14.25">
      <c r="A33" s="153">
        <v>29</v>
      </c>
      <c r="B33" s="150"/>
      <c r="C33" s="166" t="s">
        <v>76</v>
      </c>
      <c r="D33" s="162" t="s">
        <v>30</v>
      </c>
      <c r="E33" s="150">
        <v>209</v>
      </c>
      <c r="F33" s="150">
        <v>9845</v>
      </c>
      <c r="G33" s="150">
        <v>115</v>
      </c>
      <c r="H33" s="190"/>
      <c r="I33" s="191"/>
      <c r="J33" s="193"/>
      <c r="K33" s="192"/>
      <c r="L33" s="193"/>
      <c r="M33" s="194"/>
      <c r="N33" s="193"/>
      <c r="O33" s="195"/>
      <c r="P33" s="191"/>
      <c r="Q33" s="191"/>
      <c r="R33" s="191"/>
      <c r="S33" s="191"/>
      <c r="T33" s="191"/>
      <c r="U33" s="191"/>
      <c r="W33" s="131"/>
      <c r="X33" s="15"/>
      <c r="Y33" s="15"/>
    </row>
    <row r="34" spans="1:25" ht="14.25">
      <c r="A34" s="153">
        <v>30</v>
      </c>
      <c r="B34" s="150"/>
      <c r="C34" s="166" t="s">
        <v>81</v>
      </c>
      <c r="D34" s="166" t="s">
        <v>22</v>
      </c>
      <c r="E34" s="150">
        <v>201</v>
      </c>
      <c r="F34" s="150">
        <v>9851</v>
      </c>
      <c r="G34" s="150">
        <v>106</v>
      </c>
      <c r="H34" s="191"/>
      <c r="I34" s="191"/>
      <c r="J34" s="193"/>
      <c r="K34" s="192"/>
      <c r="L34" s="193"/>
      <c r="M34" s="194"/>
      <c r="N34" s="193"/>
      <c r="O34" s="195"/>
      <c r="P34" s="195"/>
      <c r="Q34" s="195"/>
      <c r="R34" s="196"/>
      <c r="S34" s="191"/>
      <c r="T34" s="191"/>
      <c r="U34" s="197"/>
      <c r="V34" s="17"/>
      <c r="W34" s="128"/>
      <c r="X34" s="15"/>
      <c r="Y34" s="15"/>
    </row>
    <row r="35" spans="1:25" ht="14.25">
      <c r="A35" s="153">
        <v>31</v>
      </c>
      <c r="B35" s="150"/>
      <c r="C35" s="166" t="s">
        <v>18</v>
      </c>
      <c r="D35" s="170" t="s">
        <v>19</v>
      </c>
      <c r="E35" s="150">
        <v>200</v>
      </c>
      <c r="F35" s="150">
        <v>6151</v>
      </c>
      <c r="G35" s="150">
        <v>72</v>
      </c>
      <c r="H35" s="190"/>
      <c r="I35" s="191"/>
      <c r="J35" s="193"/>
      <c r="K35" s="192"/>
      <c r="L35" s="193"/>
      <c r="M35" s="194"/>
      <c r="N35" s="191"/>
      <c r="O35" s="191"/>
      <c r="P35" s="195"/>
      <c r="Q35" s="195"/>
      <c r="R35" s="196"/>
      <c r="S35" s="191"/>
      <c r="T35" s="191"/>
      <c r="U35" s="191"/>
      <c r="W35" s="131"/>
      <c r="X35" s="15"/>
      <c r="Y35" s="15"/>
    </row>
    <row r="36" spans="1:25" ht="14.25">
      <c r="A36" s="153">
        <v>32</v>
      </c>
      <c r="B36" s="154"/>
      <c r="C36" s="166" t="s">
        <v>79</v>
      </c>
      <c r="D36" s="162" t="s">
        <v>28</v>
      </c>
      <c r="E36" s="150">
        <v>190</v>
      </c>
      <c r="F36" s="150">
        <v>10755</v>
      </c>
      <c r="G36" s="150">
        <v>106</v>
      </c>
      <c r="H36" s="190"/>
      <c r="I36" s="191"/>
      <c r="J36" s="193"/>
      <c r="K36" s="192"/>
      <c r="L36" s="193"/>
      <c r="M36" s="194"/>
      <c r="N36" s="193"/>
      <c r="O36" s="195"/>
      <c r="P36" s="191"/>
      <c r="Q36" s="191"/>
      <c r="R36" s="191"/>
      <c r="S36" s="191"/>
      <c r="T36" s="191"/>
      <c r="U36" s="197"/>
      <c r="V36" s="17"/>
      <c r="W36" s="131"/>
      <c r="X36" s="15"/>
      <c r="Y36" s="15"/>
    </row>
    <row r="37" spans="1:25" ht="14.25">
      <c r="A37" s="153">
        <v>33</v>
      </c>
      <c r="B37" s="150"/>
      <c r="C37" s="162" t="s">
        <v>37</v>
      </c>
      <c r="D37" s="162" t="s">
        <v>19</v>
      </c>
      <c r="E37" s="150">
        <v>188</v>
      </c>
      <c r="F37" s="150">
        <v>9605</v>
      </c>
      <c r="G37" s="150">
        <v>87</v>
      </c>
      <c r="H37" s="190"/>
      <c r="I37" s="191"/>
      <c r="J37" s="191"/>
      <c r="K37" s="192"/>
      <c r="L37" s="193"/>
      <c r="M37" s="194"/>
      <c r="N37" s="191"/>
      <c r="O37" s="191"/>
      <c r="P37" s="191"/>
      <c r="Q37" s="191"/>
      <c r="R37" s="191"/>
      <c r="S37" s="191"/>
      <c r="T37" s="191"/>
      <c r="U37" s="191"/>
      <c r="V37" s="17"/>
      <c r="W37" s="131"/>
      <c r="X37" s="15"/>
      <c r="Y37" s="15"/>
    </row>
    <row r="38" spans="1:25" ht="14.25">
      <c r="A38" s="153">
        <v>34</v>
      </c>
      <c r="B38" s="150"/>
      <c r="C38" s="162" t="s">
        <v>59</v>
      </c>
      <c r="D38" s="162" t="s">
        <v>19</v>
      </c>
      <c r="E38" s="150">
        <v>187</v>
      </c>
      <c r="F38" s="150">
        <v>9778</v>
      </c>
      <c r="G38" s="150">
        <v>103</v>
      </c>
      <c r="H38" s="191"/>
      <c r="I38" s="191"/>
      <c r="J38" s="193"/>
      <c r="K38" s="193"/>
      <c r="L38" s="193"/>
      <c r="M38" s="193"/>
      <c r="N38" s="193"/>
      <c r="O38" s="195"/>
      <c r="P38" s="195"/>
      <c r="Q38" s="195"/>
      <c r="R38" s="196"/>
      <c r="S38" s="191"/>
      <c r="T38" s="193"/>
      <c r="U38" s="198"/>
      <c r="V38" s="17"/>
      <c r="W38" s="131"/>
      <c r="X38" s="15"/>
      <c r="Y38" s="15"/>
    </row>
    <row r="39" spans="1:25" ht="14.25">
      <c r="A39" s="153">
        <v>35</v>
      </c>
      <c r="B39" s="161"/>
      <c r="C39" s="172" t="s">
        <v>29</v>
      </c>
      <c r="D39" s="162" t="s">
        <v>30</v>
      </c>
      <c r="E39" s="150">
        <v>184</v>
      </c>
      <c r="F39" s="150">
        <v>10226</v>
      </c>
      <c r="G39" s="150">
        <v>113</v>
      </c>
      <c r="H39" s="190"/>
      <c r="I39" s="191"/>
      <c r="J39" s="193"/>
      <c r="K39" s="192"/>
      <c r="L39" s="193"/>
      <c r="M39" s="194"/>
      <c r="N39" s="193"/>
      <c r="O39" s="195"/>
      <c r="P39" s="195"/>
      <c r="Q39" s="195"/>
      <c r="R39" s="196"/>
      <c r="S39" s="191"/>
      <c r="T39" s="193"/>
      <c r="U39" s="197"/>
      <c r="V39" s="17"/>
      <c r="W39" s="131"/>
      <c r="X39" s="15"/>
      <c r="Y39" s="15"/>
    </row>
    <row r="40" spans="1:25" ht="14.25">
      <c r="A40" s="153">
        <v>36</v>
      </c>
      <c r="B40" s="154"/>
      <c r="C40" s="186" t="s">
        <v>96</v>
      </c>
      <c r="D40" s="166" t="s">
        <v>47</v>
      </c>
      <c r="E40" s="150">
        <v>175</v>
      </c>
      <c r="F40" s="150">
        <v>8098</v>
      </c>
      <c r="G40" s="150">
        <v>87</v>
      </c>
      <c r="H40" s="190"/>
      <c r="I40" s="191"/>
      <c r="J40" s="193"/>
      <c r="K40" s="192"/>
      <c r="L40" s="193"/>
      <c r="M40" s="194"/>
      <c r="N40" s="191"/>
      <c r="O40" s="191"/>
      <c r="P40" s="195"/>
      <c r="Q40" s="195"/>
      <c r="R40" s="196"/>
      <c r="S40" s="191"/>
      <c r="T40" s="191"/>
      <c r="U40" s="197"/>
      <c r="W40" s="131"/>
      <c r="X40" s="15"/>
      <c r="Y40" s="15"/>
    </row>
    <row r="41" spans="1:25" ht="14.25">
      <c r="A41" s="153">
        <v>37</v>
      </c>
      <c r="B41" s="150"/>
      <c r="C41" s="162" t="s">
        <v>78</v>
      </c>
      <c r="D41" s="162" t="s">
        <v>19</v>
      </c>
      <c r="E41" s="150">
        <v>170</v>
      </c>
      <c r="F41" s="150">
        <v>8096</v>
      </c>
      <c r="G41" s="150">
        <v>83</v>
      </c>
      <c r="H41" s="190"/>
      <c r="I41" s="191"/>
      <c r="J41" s="193"/>
      <c r="K41" s="192"/>
      <c r="L41" s="193"/>
      <c r="M41" s="194"/>
      <c r="N41" s="193"/>
      <c r="O41" s="195"/>
      <c r="P41" s="195"/>
      <c r="Q41" s="195"/>
      <c r="R41" s="196"/>
      <c r="S41" s="191"/>
      <c r="T41" s="191"/>
      <c r="U41" s="191"/>
      <c r="W41" s="131"/>
      <c r="X41" s="15"/>
      <c r="Y41" s="15"/>
    </row>
    <row r="42" spans="1:25" ht="14.25">
      <c r="A42" s="153">
        <v>38</v>
      </c>
      <c r="B42" s="150"/>
      <c r="C42" s="162" t="s">
        <v>87</v>
      </c>
      <c r="D42" s="162" t="s">
        <v>30</v>
      </c>
      <c r="E42" s="150">
        <v>161</v>
      </c>
      <c r="F42" s="150">
        <v>9488</v>
      </c>
      <c r="G42" s="150">
        <v>111</v>
      </c>
      <c r="H42" s="190"/>
      <c r="I42" s="191"/>
      <c r="J42" s="191"/>
      <c r="K42" s="192"/>
      <c r="L42" s="193"/>
      <c r="M42" s="194"/>
      <c r="N42" s="193"/>
      <c r="O42" s="195"/>
      <c r="P42" s="191"/>
      <c r="Q42" s="191"/>
      <c r="R42" s="191"/>
      <c r="S42" s="191"/>
      <c r="T42" s="191"/>
      <c r="U42" s="197"/>
      <c r="V42" s="17"/>
      <c r="W42" s="131"/>
      <c r="X42" s="15"/>
      <c r="Y42" s="15"/>
    </row>
    <row r="43" spans="1:25" ht="14.25">
      <c r="A43" s="153">
        <v>39</v>
      </c>
      <c r="B43" s="150"/>
      <c r="C43" s="162" t="s">
        <v>58</v>
      </c>
      <c r="D43" s="162" t="s">
        <v>47</v>
      </c>
      <c r="E43" s="150">
        <v>157</v>
      </c>
      <c r="F43" s="150">
        <v>9920</v>
      </c>
      <c r="G43" s="150">
        <v>100</v>
      </c>
      <c r="H43" s="190"/>
      <c r="I43" s="191"/>
      <c r="J43" s="193"/>
      <c r="K43" s="192"/>
      <c r="L43" s="193"/>
      <c r="M43" s="194"/>
      <c r="N43" s="191"/>
      <c r="O43" s="191"/>
      <c r="P43" s="195"/>
      <c r="Q43" s="195"/>
      <c r="R43" s="196"/>
      <c r="S43" s="191"/>
      <c r="T43" s="191"/>
      <c r="U43" s="197"/>
      <c r="V43" s="17"/>
      <c r="W43" s="131"/>
      <c r="X43" s="15"/>
      <c r="Y43" s="15"/>
    </row>
    <row r="44" spans="1:25" ht="14.25">
      <c r="A44" s="153">
        <v>40</v>
      </c>
      <c r="B44" s="150"/>
      <c r="C44" s="170" t="s">
        <v>16</v>
      </c>
      <c r="D44" s="170" t="s">
        <v>43</v>
      </c>
      <c r="E44" s="150">
        <v>154</v>
      </c>
      <c r="F44" s="150">
        <v>5396</v>
      </c>
      <c r="G44" s="150">
        <v>60</v>
      </c>
      <c r="H44" s="190"/>
      <c r="I44" s="191"/>
      <c r="J44" s="193"/>
      <c r="K44" s="192"/>
      <c r="L44" s="193"/>
      <c r="M44" s="194"/>
      <c r="N44" s="193"/>
      <c r="O44" s="195"/>
      <c r="P44" s="195"/>
      <c r="Q44" s="195"/>
      <c r="R44" s="196"/>
      <c r="S44" s="191"/>
      <c r="T44" s="191"/>
      <c r="U44" s="198"/>
      <c r="V44" s="17"/>
      <c r="W44" s="131"/>
      <c r="X44" s="15"/>
      <c r="Y44" s="15"/>
    </row>
    <row r="45" spans="1:25" ht="14.25">
      <c r="A45" s="153">
        <v>41</v>
      </c>
      <c r="B45" s="150"/>
      <c r="C45" s="162" t="s">
        <v>85</v>
      </c>
      <c r="D45" s="162" t="s">
        <v>47</v>
      </c>
      <c r="E45" s="150">
        <v>146</v>
      </c>
      <c r="F45" s="150">
        <v>8580</v>
      </c>
      <c r="G45" s="150">
        <v>91</v>
      </c>
      <c r="H45" s="190"/>
      <c r="I45" s="191"/>
      <c r="J45" s="191"/>
      <c r="K45" s="192"/>
      <c r="L45" s="193"/>
      <c r="M45" s="194"/>
      <c r="N45" s="191"/>
      <c r="O45" s="191"/>
      <c r="P45" s="191"/>
      <c r="Q45" s="191"/>
      <c r="R45" s="191"/>
      <c r="S45" s="191"/>
      <c r="T45" s="191"/>
      <c r="U45" s="197"/>
      <c r="W45" s="131"/>
      <c r="X45" s="15"/>
      <c r="Y45" s="15"/>
    </row>
    <row r="46" spans="1:25" ht="14.25">
      <c r="A46" s="153">
        <v>42</v>
      </c>
      <c r="B46" s="150"/>
      <c r="C46" s="162" t="s">
        <v>71</v>
      </c>
      <c r="D46" s="162" t="s">
        <v>22</v>
      </c>
      <c r="E46" s="150">
        <v>144</v>
      </c>
      <c r="F46" s="150">
        <v>8643</v>
      </c>
      <c r="G46" s="150">
        <v>94</v>
      </c>
      <c r="H46" s="190"/>
      <c r="I46" s="191"/>
      <c r="J46" s="191"/>
      <c r="K46" s="192"/>
      <c r="L46" s="193"/>
      <c r="M46" s="194"/>
      <c r="N46" s="193"/>
      <c r="O46" s="195"/>
      <c r="P46" s="195"/>
      <c r="Q46" s="195"/>
      <c r="R46" s="196"/>
      <c r="S46" s="191"/>
      <c r="T46" s="193"/>
      <c r="U46" s="191"/>
      <c r="W46" s="131"/>
      <c r="X46" s="15"/>
      <c r="Y46" s="15"/>
    </row>
    <row r="47" spans="1:25" ht="14.25">
      <c r="A47" s="153">
        <v>43</v>
      </c>
      <c r="B47" s="150"/>
      <c r="C47" s="166" t="s">
        <v>93</v>
      </c>
      <c r="D47" s="166" t="s">
        <v>26</v>
      </c>
      <c r="E47" s="150">
        <v>143</v>
      </c>
      <c r="F47" s="150">
        <v>5136</v>
      </c>
      <c r="G47" s="150">
        <v>49</v>
      </c>
      <c r="H47" s="190"/>
      <c r="I47" s="191"/>
      <c r="J47" s="193"/>
      <c r="K47" s="192"/>
      <c r="L47" s="193"/>
      <c r="M47" s="194"/>
      <c r="N47" s="193"/>
      <c r="O47" s="195"/>
      <c r="P47" s="195"/>
      <c r="Q47" s="195"/>
      <c r="R47" s="196"/>
      <c r="S47" s="191"/>
      <c r="T47" s="193"/>
      <c r="U47" s="198"/>
      <c r="W47" s="131"/>
      <c r="X47" s="15"/>
      <c r="Y47" s="15"/>
    </row>
    <row r="48" spans="1:25" ht="14.25">
      <c r="A48" s="153">
        <v>44</v>
      </c>
      <c r="B48" s="150"/>
      <c r="C48" s="189" t="s">
        <v>98</v>
      </c>
      <c r="D48" s="186" t="s">
        <v>35</v>
      </c>
      <c r="E48" s="150">
        <v>143</v>
      </c>
      <c r="F48" s="150">
        <v>6415</v>
      </c>
      <c r="G48" s="150">
        <v>61</v>
      </c>
      <c r="H48" s="190"/>
      <c r="I48" s="191"/>
      <c r="J48" s="193"/>
      <c r="K48" s="192"/>
      <c r="L48" s="193"/>
      <c r="M48" s="194"/>
      <c r="N48" s="193"/>
      <c r="O48" s="195"/>
      <c r="P48" s="191"/>
      <c r="Q48" s="191"/>
      <c r="R48" s="191"/>
      <c r="S48" s="191"/>
      <c r="T48" s="191"/>
      <c r="U48" s="197"/>
      <c r="W48" s="131"/>
      <c r="X48" s="15"/>
      <c r="Y48" s="15"/>
    </row>
    <row r="49" spans="1:25" ht="14.25">
      <c r="A49" s="153">
        <v>45</v>
      </c>
      <c r="B49" s="150"/>
      <c r="C49" s="170" t="s">
        <v>48</v>
      </c>
      <c r="D49" s="162" t="s">
        <v>49</v>
      </c>
      <c r="E49" s="150">
        <v>136</v>
      </c>
      <c r="F49" s="150">
        <v>6403</v>
      </c>
      <c r="G49" s="150">
        <v>69</v>
      </c>
      <c r="H49" s="190"/>
      <c r="I49" s="191"/>
      <c r="J49" s="193"/>
      <c r="K49" s="192"/>
      <c r="L49" s="193"/>
      <c r="M49" s="194"/>
      <c r="N49" s="191"/>
      <c r="O49" s="191"/>
      <c r="P49" s="191"/>
      <c r="Q49" s="191"/>
      <c r="R49" s="191"/>
      <c r="S49" s="191"/>
      <c r="T49" s="191"/>
      <c r="U49" s="198"/>
      <c r="W49" s="131"/>
      <c r="X49" s="15"/>
      <c r="Y49" s="15"/>
    </row>
    <row r="50" spans="1:25" ht="14.25">
      <c r="A50" s="153">
        <v>46</v>
      </c>
      <c r="B50" s="150"/>
      <c r="C50" s="170" t="s">
        <v>53</v>
      </c>
      <c r="D50" s="170" t="s">
        <v>4</v>
      </c>
      <c r="E50" s="150">
        <v>115</v>
      </c>
      <c r="F50" s="150">
        <v>4660</v>
      </c>
      <c r="G50" s="150">
        <v>39</v>
      </c>
      <c r="H50" s="190"/>
      <c r="I50" s="191"/>
      <c r="J50" s="191"/>
      <c r="K50" s="192"/>
      <c r="L50" s="193"/>
      <c r="M50" s="194"/>
      <c r="N50" s="193"/>
      <c r="O50" s="195"/>
      <c r="P50" s="195"/>
      <c r="Q50" s="195"/>
      <c r="R50" s="196"/>
      <c r="S50" s="191"/>
      <c r="T50" s="191"/>
      <c r="U50" s="198"/>
      <c r="W50" s="131"/>
      <c r="X50" s="15"/>
      <c r="Y50" s="15"/>
    </row>
    <row r="51" spans="1:25" ht="14.25">
      <c r="A51" s="153">
        <v>47</v>
      </c>
      <c r="B51" s="150"/>
      <c r="C51" s="186" t="s">
        <v>34</v>
      </c>
      <c r="D51" s="186" t="s">
        <v>50</v>
      </c>
      <c r="E51" s="150">
        <v>114</v>
      </c>
      <c r="F51" s="150">
        <v>5718</v>
      </c>
      <c r="G51" s="150">
        <v>87</v>
      </c>
      <c r="H51" s="190"/>
      <c r="I51" s="191"/>
      <c r="J51" s="193"/>
      <c r="K51" s="192"/>
      <c r="L51" s="193"/>
      <c r="M51" s="194"/>
      <c r="N51" s="191"/>
      <c r="O51" s="191"/>
      <c r="P51" s="195"/>
      <c r="Q51" s="195"/>
      <c r="R51" s="196"/>
      <c r="S51" s="191"/>
      <c r="T51" s="191"/>
      <c r="U51" s="191"/>
      <c r="W51" s="131"/>
      <c r="X51" s="15"/>
      <c r="Y51" s="15"/>
    </row>
    <row r="52" spans="1:25" ht="14.25">
      <c r="A52" s="153">
        <v>48</v>
      </c>
      <c r="B52" s="150"/>
      <c r="C52" s="170" t="s">
        <v>36</v>
      </c>
      <c r="D52" s="170" t="s">
        <v>26</v>
      </c>
      <c r="E52" s="150">
        <v>113</v>
      </c>
      <c r="F52" s="150">
        <v>4631</v>
      </c>
      <c r="G52" s="150">
        <v>46</v>
      </c>
      <c r="H52" s="190"/>
      <c r="I52" s="191"/>
      <c r="J52" s="193"/>
      <c r="K52" s="192"/>
      <c r="L52" s="193"/>
      <c r="M52" s="194"/>
      <c r="N52" s="191"/>
      <c r="O52" s="191"/>
      <c r="P52" s="195"/>
      <c r="Q52" s="195"/>
      <c r="R52" s="196"/>
      <c r="S52" s="191"/>
      <c r="T52" s="193"/>
      <c r="U52" s="197"/>
      <c r="V52" s="17"/>
      <c r="W52" s="131"/>
      <c r="X52" s="15"/>
      <c r="Y52" s="15"/>
    </row>
    <row r="53" spans="1:25" ht="14.25">
      <c r="A53" s="153">
        <v>49</v>
      </c>
      <c r="B53" s="150"/>
      <c r="C53" s="170" t="s">
        <v>186</v>
      </c>
      <c r="D53" s="166" t="s">
        <v>4</v>
      </c>
      <c r="E53" s="150">
        <v>102</v>
      </c>
      <c r="F53" s="150">
        <v>3096</v>
      </c>
      <c r="G53" s="150">
        <v>25</v>
      </c>
      <c r="H53" s="190"/>
      <c r="I53" s="191"/>
      <c r="J53" s="193"/>
      <c r="K53" s="192"/>
      <c r="L53" s="193"/>
      <c r="M53" s="194"/>
      <c r="N53" s="193"/>
      <c r="O53" s="195"/>
      <c r="P53" s="195"/>
      <c r="Q53" s="195"/>
      <c r="R53" s="196"/>
      <c r="S53" s="191"/>
      <c r="T53" s="191"/>
      <c r="U53" s="198"/>
      <c r="W53" s="131"/>
      <c r="X53" s="15"/>
      <c r="Y53" s="15"/>
    </row>
    <row r="54" spans="1:25" ht="14.25">
      <c r="A54" s="153">
        <v>50</v>
      </c>
      <c r="B54" s="150"/>
      <c r="C54" s="162" t="s">
        <v>110</v>
      </c>
      <c r="D54" s="162" t="s">
        <v>4</v>
      </c>
      <c r="E54" s="150">
        <v>96</v>
      </c>
      <c r="F54" s="150">
        <v>4144</v>
      </c>
      <c r="G54" s="150">
        <v>44</v>
      </c>
      <c r="H54" s="191"/>
      <c r="I54" s="191"/>
      <c r="J54" s="193"/>
      <c r="K54" s="193"/>
      <c r="L54" s="195"/>
      <c r="M54" s="193"/>
      <c r="N54" s="193"/>
      <c r="O54" s="195"/>
      <c r="P54" s="195"/>
      <c r="Q54" s="195"/>
      <c r="R54" s="196"/>
      <c r="S54" s="191"/>
      <c r="T54" s="193"/>
      <c r="U54" s="191"/>
      <c r="V54" s="17"/>
      <c r="W54" s="131"/>
      <c r="X54" s="15"/>
      <c r="Y54" s="15"/>
    </row>
    <row r="55" spans="1:25" ht="14.25">
      <c r="A55" s="153">
        <v>51</v>
      </c>
      <c r="B55" s="94"/>
      <c r="C55" s="166" t="s">
        <v>94</v>
      </c>
      <c r="D55" s="166" t="s">
        <v>19</v>
      </c>
      <c r="E55" s="150">
        <v>96</v>
      </c>
      <c r="F55" s="150">
        <v>4435</v>
      </c>
      <c r="G55" s="150">
        <v>43</v>
      </c>
      <c r="U55" s="197"/>
      <c r="W55" s="131"/>
      <c r="X55" s="15"/>
      <c r="Y55" s="15"/>
    </row>
    <row r="56" spans="1:25" ht="14.25">
      <c r="A56" s="153">
        <v>52</v>
      </c>
      <c r="B56" s="94"/>
      <c r="C56" s="170" t="s">
        <v>120</v>
      </c>
      <c r="D56" s="170" t="s">
        <v>121</v>
      </c>
      <c r="E56" s="150">
        <v>93</v>
      </c>
      <c r="F56" s="150">
        <v>2856</v>
      </c>
      <c r="G56" s="150">
        <v>26</v>
      </c>
      <c r="U56" s="197"/>
      <c r="V56" s="17"/>
      <c r="W56" s="131"/>
      <c r="X56" s="15"/>
      <c r="Y56" s="15"/>
    </row>
    <row r="57" spans="1:25" ht="14.25">
      <c r="A57" s="153">
        <v>53</v>
      </c>
      <c r="B57" s="150"/>
      <c r="C57" s="170" t="s">
        <v>42</v>
      </c>
      <c r="D57" s="166" t="s">
        <v>43</v>
      </c>
      <c r="E57" s="150">
        <v>90</v>
      </c>
      <c r="F57" s="150">
        <v>4210</v>
      </c>
      <c r="G57" s="150">
        <v>52</v>
      </c>
      <c r="H57" s="191"/>
      <c r="I57" s="191"/>
      <c r="J57" s="193"/>
      <c r="K57" s="193"/>
      <c r="L57" s="193"/>
      <c r="M57" s="193"/>
      <c r="N57" s="193"/>
      <c r="O57" s="195"/>
      <c r="P57" s="195"/>
      <c r="Q57" s="195"/>
      <c r="R57" s="196"/>
      <c r="S57" s="191"/>
      <c r="T57" s="193"/>
      <c r="U57" s="197"/>
      <c r="W57" s="131"/>
      <c r="X57" s="15"/>
      <c r="Y57" s="15"/>
    </row>
    <row r="58" spans="1:25" ht="14.25">
      <c r="A58" s="153">
        <v>54</v>
      </c>
      <c r="B58" s="161"/>
      <c r="C58" s="172" t="s">
        <v>74</v>
      </c>
      <c r="D58" s="162" t="s">
        <v>4</v>
      </c>
      <c r="E58" s="150">
        <v>89</v>
      </c>
      <c r="F58" s="150">
        <v>5252</v>
      </c>
      <c r="G58" s="150">
        <v>60</v>
      </c>
      <c r="H58" s="190"/>
      <c r="I58" s="191"/>
      <c r="J58" s="191"/>
      <c r="K58" s="192"/>
      <c r="L58" s="193"/>
      <c r="M58" s="194"/>
      <c r="N58" s="191"/>
      <c r="O58" s="191"/>
      <c r="P58" s="195"/>
      <c r="Q58" s="195"/>
      <c r="R58" s="196"/>
      <c r="S58" s="191"/>
      <c r="T58" s="191"/>
      <c r="U58" s="197"/>
      <c r="W58" s="131"/>
      <c r="X58" s="15"/>
      <c r="Y58" s="15"/>
    </row>
    <row r="59" spans="1:25" ht="14.25">
      <c r="A59" s="153">
        <v>55</v>
      </c>
      <c r="B59" s="150"/>
      <c r="C59" s="170" t="s">
        <v>89</v>
      </c>
      <c r="D59" s="166" t="s">
        <v>19</v>
      </c>
      <c r="E59" s="150">
        <v>87</v>
      </c>
      <c r="F59" s="150">
        <v>2838</v>
      </c>
      <c r="G59" s="150">
        <v>29</v>
      </c>
      <c r="H59" s="190"/>
      <c r="I59" s="191"/>
      <c r="J59" s="191"/>
      <c r="K59" s="192"/>
      <c r="L59" s="193"/>
      <c r="M59" s="194"/>
      <c r="N59" s="193"/>
      <c r="O59" s="195"/>
      <c r="P59" s="195"/>
      <c r="Q59" s="195"/>
      <c r="R59" s="196"/>
      <c r="S59" s="191"/>
      <c r="T59" s="193"/>
      <c r="U59" s="197"/>
      <c r="V59" s="17"/>
      <c r="W59" s="131"/>
      <c r="X59" s="15"/>
      <c r="Y59" s="15"/>
    </row>
    <row r="60" spans="1:25" ht="14.25">
      <c r="A60" s="153">
        <v>56</v>
      </c>
      <c r="B60" s="150"/>
      <c r="C60" s="162" t="s">
        <v>88</v>
      </c>
      <c r="D60" s="162" t="s">
        <v>30</v>
      </c>
      <c r="E60" s="150">
        <v>85</v>
      </c>
      <c r="F60" s="150">
        <v>7991</v>
      </c>
      <c r="G60" s="150">
        <v>113</v>
      </c>
      <c r="H60" s="190"/>
      <c r="I60" s="191"/>
      <c r="J60" s="193"/>
      <c r="K60" s="192"/>
      <c r="L60" s="193"/>
      <c r="M60" s="194"/>
      <c r="N60" s="193"/>
      <c r="O60" s="195"/>
      <c r="P60" s="191"/>
      <c r="Q60" s="191"/>
      <c r="R60" s="191"/>
      <c r="S60" s="191"/>
      <c r="T60" s="191"/>
      <c r="U60" s="191"/>
      <c r="V60" s="17"/>
      <c r="W60" s="131"/>
      <c r="X60" s="15"/>
      <c r="Y60" s="15"/>
    </row>
    <row r="61" spans="1:25" ht="14.25">
      <c r="A61" s="153">
        <v>57</v>
      </c>
      <c r="B61" s="150"/>
      <c r="C61" s="170" t="s">
        <v>57</v>
      </c>
      <c r="D61" s="170" t="s">
        <v>47</v>
      </c>
      <c r="E61" s="150">
        <v>82</v>
      </c>
      <c r="F61" s="150">
        <v>5111</v>
      </c>
      <c r="G61" s="150">
        <v>38</v>
      </c>
      <c r="H61" s="190"/>
      <c r="I61" s="191"/>
      <c r="J61" s="191"/>
      <c r="K61" s="192"/>
      <c r="L61" s="193"/>
      <c r="M61" s="194"/>
      <c r="N61" s="193"/>
      <c r="O61" s="195"/>
      <c r="P61" s="195"/>
      <c r="Q61" s="195"/>
      <c r="R61" s="196"/>
      <c r="S61" s="191"/>
      <c r="T61" s="193"/>
      <c r="U61" s="197"/>
      <c r="V61" s="17"/>
      <c r="W61" s="131"/>
      <c r="X61" s="15"/>
      <c r="Y61" s="15"/>
    </row>
    <row r="62" spans="1:25" ht="14.25">
      <c r="A62" s="153">
        <v>58</v>
      </c>
      <c r="B62" s="150"/>
      <c r="C62" s="170" t="s">
        <v>124</v>
      </c>
      <c r="D62" s="170" t="s">
        <v>121</v>
      </c>
      <c r="E62" s="150">
        <v>81</v>
      </c>
      <c r="F62" s="150">
        <v>2672</v>
      </c>
      <c r="G62" s="150">
        <v>26</v>
      </c>
      <c r="H62" s="190"/>
      <c r="I62" s="191"/>
      <c r="J62" s="191"/>
      <c r="K62" s="192"/>
      <c r="L62" s="193"/>
      <c r="M62" s="194"/>
      <c r="N62" s="193"/>
      <c r="O62" s="195"/>
      <c r="P62" s="195"/>
      <c r="Q62" s="195"/>
      <c r="R62" s="196"/>
      <c r="S62" s="191"/>
      <c r="T62" s="191"/>
      <c r="U62" s="197"/>
      <c r="W62" s="131"/>
      <c r="X62" s="15"/>
      <c r="Y62" s="15"/>
    </row>
    <row r="63" spans="1:25" ht="14.25">
      <c r="A63" s="153">
        <v>59</v>
      </c>
      <c r="B63" s="150"/>
      <c r="C63" s="166" t="s">
        <v>125</v>
      </c>
      <c r="D63" s="166" t="s">
        <v>168</v>
      </c>
      <c r="E63" s="150">
        <v>79</v>
      </c>
      <c r="F63" s="150">
        <v>2668</v>
      </c>
      <c r="G63" s="150">
        <v>28</v>
      </c>
      <c r="H63" s="190"/>
      <c r="I63" s="191"/>
      <c r="J63" s="193"/>
      <c r="K63" s="192"/>
      <c r="L63" s="193"/>
      <c r="M63" s="194"/>
      <c r="N63" s="193"/>
      <c r="O63" s="195"/>
      <c r="P63" s="191"/>
      <c r="Q63" s="191"/>
      <c r="R63" s="191"/>
      <c r="S63" s="191"/>
      <c r="T63" s="191"/>
      <c r="U63" s="197"/>
      <c r="W63" s="131"/>
      <c r="X63" s="15"/>
      <c r="Y63" s="15"/>
    </row>
    <row r="64" spans="1:25" ht="14.25">
      <c r="A64" s="153">
        <v>60</v>
      </c>
      <c r="B64" s="150"/>
      <c r="C64" s="166" t="s">
        <v>126</v>
      </c>
      <c r="D64" s="166" t="s">
        <v>127</v>
      </c>
      <c r="E64" s="150">
        <v>76</v>
      </c>
      <c r="F64" s="150">
        <v>2619</v>
      </c>
      <c r="G64" s="150">
        <v>25</v>
      </c>
      <c r="H64" s="190"/>
      <c r="I64" s="191"/>
      <c r="J64" s="191"/>
      <c r="K64" s="192"/>
      <c r="L64" s="193"/>
      <c r="M64" s="194"/>
      <c r="N64" s="193"/>
      <c r="O64" s="195"/>
      <c r="P64" s="195"/>
      <c r="Q64" s="195"/>
      <c r="R64" s="196"/>
      <c r="S64" s="191"/>
      <c r="T64" s="191"/>
      <c r="U64" s="197"/>
      <c r="V64" s="17"/>
      <c r="W64" s="131"/>
      <c r="X64" s="15"/>
      <c r="Y64" s="15"/>
    </row>
    <row r="65" spans="1:25" ht="14.25">
      <c r="A65" s="153">
        <v>61</v>
      </c>
      <c r="B65" s="150"/>
      <c r="C65" s="204" t="s">
        <v>181</v>
      </c>
      <c r="D65" s="170" t="s">
        <v>182</v>
      </c>
      <c r="E65" s="150">
        <v>75</v>
      </c>
      <c r="F65" s="150">
        <v>2586</v>
      </c>
      <c r="G65" s="150">
        <v>32</v>
      </c>
      <c r="H65" s="190"/>
      <c r="I65" s="191"/>
      <c r="J65" s="193"/>
      <c r="K65" s="192"/>
      <c r="L65" s="193"/>
      <c r="M65" s="194"/>
      <c r="N65" s="193"/>
      <c r="O65" s="195"/>
      <c r="P65" s="191"/>
      <c r="Q65" s="191"/>
      <c r="R65" s="191"/>
      <c r="S65" s="191"/>
      <c r="T65" s="191"/>
      <c r="U65" s="197"/>
      <c r="V65" s="17"/>
      <c r="W65" s="131"/>
      <c r="X65" s="15"/>
      <c r="Y65" s="15"/>
    </row>
    <row r="66" spans="1:25" ht="14.25">
      <c r="A66" s="153">
        <v>62</v>
      </c>
      <c r="B66" s="150"/>
      <c r="C66" s="204" t="s">
        <v>180</v>
      </c>
      <c r="D66" s="170"/>
      <c r="E66" s="150">
        <v>75</v>
      </c>
      <c r="F66" s="150">
        <v>2586</v>
      </c>
      <c r="G66" s="150">
        <v>25</v>
      </c>
      <c r="H66" s="190"/>
      <c r="I66" s="191"/>
      <c r="J66" s="191"/>
      <c r="K66" s="192"/>
      <c r="L66" s="193"/>
      <c r="M66" s="194"/>
      <c r="N66" s="191"/>
      <c r="O66" s="191"/>
      <c r="P66" s="195"/>
      <c r="Q66" s="195"/>
      <c r="R66" s="196"/>
      <c r="S66" s="191"/>
      <c r="T66" s="193"/>
      <c r="U66" s="191"/>
      <c r="W66" s="131"/>
      <c r="X66" s="15"/>
      <c r="Y66" s="15"/>
    </row>
    <row r="67" spans="1:25" ht="14.25">
      <c r="A67" s="153">
        <v>63</v>
      </c>
      <c r="B67" s="150"/>
      <c r="C67" s="170" t="s">
        <v>128</v>
      </c>
      <c r="D67" s="170" t="s">
        <v>129</v>
      </c>
      <c r="E67" s="150">
        <v>75</v>
      </c>
      <c r="F67" s="150">
        <v>2617</v>
      </c>
      <c r="G67" s="150">
        <v>27</v>
      </c>
      <c r="H67" s="190"/>
      <c r="I67" s="191"/>
      <c r="J67" s="193"/>
      <c r="K67" s="192"/>
      <c r="L67" s="193"/>
      <c r="M67" s="194"/>
      <c r="N67" s="193"/>
      <c r="O67" s="195"/>
      <c r="P67" s="195"/>
      <c r="Q67" s="195"/>
      <c r="R67" s="196"/>
      <c r="S67" s="191"/>
      <c r="T67" s="191"/>
      <c r="U67" s="191"/>
      <c r="W67" s="128"/>
      <c r="X67" s="15"/>
      <c r="Y67" s="15"/>
    </row>
    <row r="68" spans="1:25" ht="14.25">
      <c r="A68" s="153">
        <v>64</v>
      </c>
      <c r="B68" s="150"/>
      <c r="C68" s="170" t="s">
        <v>188</v>
      </c>
      <c r="D68" s="170" t="s">
        <v>4</v>
      </c>
      <c r="E68" s="150">
        <v>64</v>
      </c>
      <c r="F68" s="150">
        <v>2387</v>
      </c>
      <c r="G68" s="150">
        <v>19</v>
      </c>
      <c r="H68" s="190"/>
      <c r="I68" s="191"/>
      <c r="J68" s="191"/>
      <c r="K68" s="192"/>
      <c r="L68" s="193"/>
      <c r="M68" s="194"/>
      <c r="N68" s="191"/>
      <c r="O68" s="191"/>
      <c r="P68" s="195"/>
      <c r="Q68" s="195"/>
      <c r="R68" s="196"/>
      <c r="S68" s="191"/>
      <c r="T68" s="193"/>
      <c r="U68" s="197"/>
      <c r="W68" s="131"/>
      <c r="X68" s="15"/>
      <c r="Y68" s="15"/>
    </row>
    <row r="69" spans="1:25" ht="14.25">
      <c r="A69" s="153">
        <v>65</v>
      </c>
      <c r="B69" s="150"/>
      <c r="C69" s="170" t="s">
        <v>67</v>
      </c>
      <c r="D69" s="170" t="s">
        <v>26</v>
      </c>
      <c r="E69" s="150">
        <v>64</v>
      </c>
      <c r="F69" s="150">
        <v>3667</v>
      </c>
      <c r="G69" s="150">
        <v>45</v>
      </c>
      <c r="H69" s="190"/>
      <c r="I69" s="191"/>
      <c r="J69" s="193"/>
      <c r="K69" s="192"/>
      <c r="L69" s="193"/>
      <c r="M69" s="194"/>
      <c r="N69" s="193"/>
      <c r="O69" s="195"/>
      <c r="P69" s="195"/>
      <c r="Q69" s="195"/>
      <c r="R69" s="196"/>
      <c r="S69" s="191"/>
      <c r="T69" s="193"/>
      <c r="U69" s="198"/>
      <c r="V69" s="17"/>
      <c r="W69" s="131"/>
      <c r="X69" s="15"/>
      <c r="Y69" s="15"/>
    </row>
    <row r="70" spans="1:25" ht="14.25">
      <c r="A70" s="153">
        <v>66</v>
      </c>
      <c r="B70" s="150"/>
      <c r="C70" s="170" t="s">
        <v>132</v>
      </c>
      <c r="D70" s="170" t="s">
        <v>133</v>
      </c>
      <c r="E70" s="150">
        <v>62</v>
      </c>
      <c r="F70" s="150">
        <v>2471</v>
      </c>
      <c r="G70" s="150">
        <v>23</v>
      </c>
      <c r="H70" s="190"/>
      <c r="I70" s="191"/>
      <c r="J70" s="191"/>
      <c r="K70" s="192"/>
      <c r="L70" s="193"/>
      <c r="M70" s="194"/>
      <c r="N70" s="193"/>
      <c r="O70" s="195"/>
      <c r="P70" s="195"/>
      <c r="Q70" s="195"/>
      <c r="R70" s="196"/>
      <c r="S70" s="191"/>
      <c r="T70" s="191"/>
      <c r="U70" s="191"/>
      <c r="W70" s="131"/>
      <c r="X70" s="15"/>
      <c r="Y70" s="15"/>
    </row>
    <row r="71" spans="1:25" ht="14.25">
      <c r="A71" s="153">
        <v>67</v>
      </c>
      <c r="B71" s="150"/>
      <c r="C71" s="170" t="s">
        <v>101</v>
      </c>
      <c r="D71" s="170" t="s">
        <v>45</v>
      </c>
      <c r="E71" s="150">
        <v>58</v>
      </c>
      <c r="F71" s="150">
        <v>3478</v>
      </c>
      <c r="G71" s="150">
        <v>33</v>
      </c>
      <c r="H71" s="190"/>
      <c r="I71" s="191"/>
      <c r="J71" s="193"/>
      <c r="K71" s="192"/>
      <c r="L71" s="193"/>
      <c r="M71" s="194"/>
      <c r="N71" s="191"/>
      <c r="O71" s="191"/>
      <c r="P71" s="195"/>
      <c r="Q71" s="195"/>
      <c r="R71" s="196"/>
      <c r="S71" s="191"/>
      <c r="T71" s="191"/>
      <c r="U71" s="197"/>
      <c r="W71" s="131"/>
      <c r="X71" s="15"/>
      <c r="Y71" s="15"/>
    </row>
    <row r="72" spans="1:25" ht="14.25">
      <c r="A72" s="153">
        <v>68</v>
      </c>
      <c r="B72" s="150"/>
      <c r="C72" s="162" t="s">
        <v>155</v>
      </c>
      <c r="D72" s="162" t="s">
        <v>83</v>
      </c>
      <c r="E72" s="150">
        <v>57</v>
      </c>
      <c r="F72" s="150">
        <v>4469</v>
      </c>
      <c r="G72" s="150">
        <v>54</v>
      </c>
      <c r="H72" s="191"/>
      <c r="I72" s="191"/>
      <c r="J72" s="193"/>
      <c r="K72" s="193"/>
      <c r="L72" s="193"/>
      <c r="M72" s="193"/>
      <c r="N72" s="193"/>
      <c r="O72" s="195"/>
      <c r="P72" s="195"/>
      <c r="Q72" s="195"/>
      <c r="R72" s="196"/>
      <c r="S72" s="191"/>
      <c r="T72" s="193"/>
      <c r="U72" s="197"/>
      <c r="W72" s="131"/>
      <c r="X72" s="15"/>
      <c r="Y72" s="15"/>
    </row>
    <row r="73" spans="1:25" ht="14.25">
      <c r="A73" s="153">
        <v>69</v>
      </c>
      <c r="B73" s="150"/>
      <c r="C73" s="170" t="s">
        <v>134</v>
      </c>
      <c r="D73" s="170" t="s">
        <v>133</v>
      </c>
      <c r="E73" s="150">
        <v>57</v>
      </c>
      <c r="F73" s="150">
        <v>2424</v>
      </c>
      <c r="G73" s="150">
        <v>27</v>
      </c>
      <c r="H73" s="190"/>
      <c r="I73" s="191"/>
      <c r="J73" s="191"/>
      <c r="K73" s="192"/>
      <c r="L73" s="193"/>
      <c r="M73" s="194"/>
      <c r="N73" s="193"/>
      <c r="O73" s="195"/>
      <c r="P73" s="191"/>
      <c r="Q73" s="191"/>
      <c r="R73" s="191"/>
      <c r="S73" s="191"/>
      <c r="T73" s="191"/>
      <c r="U73" s="191"/>
      <c r="V73" s="17"/>
      <c r="W73" s="131"/>
      <c r="X73" s="15"/>
      <c r="Y73" s="15"/>
    </row>
    <row r="74" spans="1:25" ht="14.25">
      <c r="A74" s="153">
        <v>70</v>
      </c>
      <c r="B74" s="150"/>
      <c r="C74" s="170" t="s">
        <v>179</v>
      </c>
      <c r="D74" s="166" t="s">
        <v>28</v>
      </c>
      <c r="E74" s="150">
        <v>54</v>
      </c>
      <c r="F74" s="150">
        <v>2357</v>
      </c>
      <c r="G74" s="150">
        <v>17</v>
      </c>
      <c r="H74" s="191"/>
      <c r="I74" s="191"/>
      <c r="J74" s="193"/>
      <c r="K74" s="193"/>
      <c r="L74" s="193"/>
      <c r="M74" s="193"/>
      <c r="N74" s="193"/>
      <c r="O74" s="195"/>
      <c r="P74" s="195"/>
      <c r="Q74" s="195"/>
      <c r="R74" s="196"/>
      <c r="S74" s="191"/>
      <c r="T74" s="193"/>
      <c r="U74" s="197"/>
      <c r="W74" s="131"/>
      <c r="X74" s="15"/>
      <c r="Y74" s="15"/>
    </row>
    <row r="75" spans="1:25" ht="14.25">
      <c r="A75" s="153">
        <v>71</v>
      </c>
      <c r="B75" s="150"/>
      <c r="C75" s="170" t="s">
        <v>44</v>
      </c>
      <c r="D75" s="162" t="s">
        <v>30</v>
      </c>
      <c r="E75" s="150">
        <v>53</v>
      </c>
      <c r="F75" s="150">
        <v>2264</v>
      </c>
      <c r="G75" s="150">
        <v>21</v>
      </c>
      <c r="H75" s="190"/>
      <c r="I75" s="191"/>
      <c r="J75" s="193"/>
      <c r="K75" s="192"/>
      <c r="L75" s="193"/>
      <c r="M75" s="194"/>
      <c r="N75" s="193"/>
      <c r="O75" s="195"/>
      <c r="P75" s="195"/>
      <c r="Q75" s="195"/>
      <c r="R75" s="196"/>
      <c r="S75" s="191"/>
      <c r="T75" s="191"/>
      <c r="U75" s="197"/>
      <c r="V75" s="17"/>
      <c r="W75" s="131"/>
      <c r="X75" s="15"/>
      <c r="Y75" s="15"/>
    </row>
    <row r="76" spans="1:25" ht="14.25">
      <c r="A76" s="153">
        <v>72</v>
      </c>
      <c r="B76" s="150"/>
      <c r="C76" s="170" t="s">
        <v>136</v>
      </c>
      <c r="D76" s="170" t="s">
        <v>127</v>
      </c>
      <c r="E76" s="150">
        <v>52</v>
      </c>
      <c r="F76" s="150">
        <v>2323</v>
      </c>
      <c r="G76" s="150">
        <v>26</v>
      </c>
      <c r="H76" s="191"/>
      <c r="I76" s="191"/>
      <c r="J76" s="193"/>
      <c r="K76" s="193"/>
      <c r="L76" s="193"/>
      <c r="M76" s="193"/>
      <c r="N76" s="193"/>
      <c r="O76" s="195"/>
      <c r="P76" s="195"/>
      <c r="Q76" s="195"/>
      <c r="R76" s="196"/>
      <c r="S76" s="191"/>
      <c r="T76" s="193"/>
      <c r="U76" s="197"/>
      <c r="V76" s="17"/>
      <c r="W76" s="131"/>
      <c r="X76" s="15"/>
      <c r="Y76" s="15"/>
    </row>
    <row r="77" spans="1:25" ht="14.25">
      <c r="A77" s="153">
        <v>73</v>
      </c>
      <c r="B77" s="150"/>
      <c r="C77" s="162" t="s">
        <v>86</v>
      </c>
      <c r="D77" s="162" t="s">
        <v>39</v>
      </c>
      <c r="E77" s="150">
        <v>52</v>
      </c>
      <c r="F77" s="150">
        <v>4432</v>
      </c>
      <c r="G77" s="150">
        <v>65</v>
      </c>
      <c r="H77" s="190"/>
      <c r="I77" s="191"/>
      <c r="J77" s="193"/>
      <c r="K77" s="192"/>
      <c r="L77" s="193"/>
      <c r="M77" s="194"/>
      <c r="N77" s="193"/>
      <c r="O77" s="195"/>
      <c r="P77" s="195"/>
      <c r="Q77" s="195"/>
      <c r="R77" s="196"/>
      <c r="S77" s="191"/>
      <c r="T77" s="191"/>
      <c r="U77" s="197"/>
      <c r="W77" s="131"/>
      <c r="X77" s="15"/>
      <c r="Y77" s="15"/>
    </row>
    <row r="78" spans="1:25" ht="14.25">
      <c r="A78" s="153">
        <v>74</v>
      </c>
      <c r="B78" s="150"/>
      <c r="C78" s="170" t="s">
        <v>137</v>
      </c>
      <c r="D78" s="166" t="s">
        <v>28</v>
      </c>
      <c r="E78" s="150">
        <v>52</v>
      </c>
      <c r="F78" s="150">
        <v>2305</v>
      </c>
      <c r="G78" s="150">
        <v>24</v>
      </c>
      <c r="H78" s="190"/>
      <c r="I78" s="191"/>
      <c r="J78" s="191"/>
      <c r="K78" s="192"/>
      <c r="L78" s="193"/>
      <c r="M78" s="194"/>
      <c r="N78" s="191"/>
      <c r="O78" s="191"/>
      <c r="P78" s="195"/>
      <c r="Q78" s="195"/>
      <c r="R78" s="196"/>
      <c r="S78" s="191"/>
      <c r="T78" s="191"/>
      <c r="U78" s="191"/>
      <c r="W78" s="131"/>
      <c r="X78" s="15"/>
      <c r="Y78" s="15"/>
    </row>
    <row r="79" spans="1:25" ht="14.25">
      <c r="A79" s="153">
        <v>75</v>
      </c>
      <c r="B79" s="150"/>
      <c r="C79" s="204" t="s">
        <v>138</v>
      </c>
      <c r="D79" s="170" t="s">
        <v>19</v>
      </c>
      <c r="E79" s="150">
        <v>48</v>
      </c>
      <c r="F79" s="150">
        <v>2247</v>
      </c>
      <c r="G79" s="150">
        <v>20</v>
      </c>
      <c r="H79" s="191"/>
      <c r="I79" s="191"/>
      <c r="J79" s="193"/>
      <c r="K79" s="193"/>
      <c r="L79" s="193"/>
      <c r="M79" s="193"/>
      <c r="N79" s="193"/>
      <c r="O79" s="195"/>
      <c r="P79" s="195"/>
      <c r="Q79" s="195"/>
      <c r="R79" s="196"/>
      <c r="S79" s="191"/>
      <c r="T79" s="193"/>
      <c r="U79" s="197"/>
      <c r="V79" s="17"/>
      <c r="W79" s="131"/>
      <c r="X79" s="15"/>
      <c r="Y79" s="15"/>
    </row>
    <row r="80" spans="1:25" ht="14.25">
      <c r="A80" s="153">
        <v>76</v>
      </c>
      <c r="B80" s="150"/>
      <c r="C80" s="170" t="s">
        <v>141</v>
      </c>
      <c r="D80" s="166" t="s">
        <v>168</v>
      </c>
      <c r="E80" s="150">
        <v>48</v>
      </c>
      <c r="F80" s="150">
        <v>2226</v>
      </c>
      <c r="G80" s="150">
        <v>21</v>
      </c>
      <c r="H80" s="190"/>
      <c r="I80" s="191"/>
      <c r="J80" s="193"/>
      <c r="K80" s="192"/>
      <c r="L80" s="193"/>
      <c r="M80" s="194"/>
      <c r="N80" s="191"/>
      <c r="O80" s="191"/>
      <c r="P80" s="195"/>
      <c r="Q80" s="195"/>
      <c r="R80" s="196"/>
      <c r="S80" s="191"/>
      <c r="T80" s="193"/>
      <c r="U80" s="198"/>
      <c r="W80" s="131"/>
      <c r="X80" s="15"/>
      <c r="Y80" s="15"/>
    </row>
    <row r="81" spans="1:25" ht="14.25">
      <c r="A81" s="153">
        <v>77</v>
      </c>
      <c r="B81" s="150"/>
      <c r="C81" s="170" t="s">
        <v>139</v>
      </c>
      <c r="D81" s="166" t="s">
        <v>140</v>
      </c>
      <c r="E81" s="150">
        <v>48</v>
      </c>
      <c r="F81" s="150">
        <v>2230</v>
      </c>
      <c r="G81" s="150">
        <v>21</v>
      </c>
      <c r="H81" s="190"/>
      <c r="I81" s="191"/>
      <c r="J81" s="191"/>
      <c r="K81" s="192"/>
      <c r="L81" s="193"/>
      <c r="M81" s="194"/>
      <c r="N81" s="193"/>
      <c r="O81" s="195"/>
      <c r="P81" s="191"/>
      <c r="Q81" s="191"/>
      <c r="R81" s="191"/>
      <c r="S81" s="191"/>
      <c r="T81" s="191"/>
      <c r="U81" s="198"/>
      <c r="W81" s="131"/>
      <c r="X81" s="15"/>
      <c r="Y81" s="15"/>
    </row>
    <row r="82" spans="1:25" ht="14.25">
      <c r="A82" s="153">
        <v>78</v>
      </c>
      <c r="B82" s="150"/>
      <c r="C82" s="170" t="s">
        <v>189</v>
      </c>
      <c r="D82" s="170" t="s">
        <v>4</v>
      </c>
      <c r="E82" s="150">
        <v>46</v>
      </c>
      <c r="F82" s="150">
        <v>2185</v>
      </c>
      <c r="G82" s="150">
        <v>20</v>
      </c>
      <c r="H82" s="190"/>
      <c r="I82" s="191"/>
      <c r="J82" s="193"/>
      <c r="K82" s="192"/>
      <c r="L82" s="193"/>
      <c r="M82" s="194"/>
      <c r="N82" s="193"/>
      <c r="O82" s="195"/>
      <c r="P82" s="195"/>
      <c r="Q82" s="195"/>
      <c r="R82" s="196"/>
      <c r="S82" s="191"/>
      <c r="T82" s="191"/>
      <c r="U82" s="197"/>
      <c r="W82" s="131"/>
      <c r="X82" s="15"/>
      <c r="Y82" s="15"/>
    </row>
    <row r="83" spans="1:25" ht="14.25">
      <c r="A83" s="153">
        <v>79</v>
      </c>
      <c r="B83" s="150"/>
      <c r="C83" s="162" t="s">
        <v>142</v>
      </c>
      <c r="D83" s="170" t="s">
        <v>143</v>
      </c>
      <c r="E83" s="150">
        <v>44</v>
      </c>
      <c r="F83" s="150">
        <v>2143</v>
      </c>
      <c r="G83" s="150">
        <v>22</v>
      </c>
      <c r="H83" s="190"/>
      <c r="I83" s="191"/>
      <c r="J83" s="193"/>
      <c r="K83" s="192"/>
      <c r="L83" s="193"/>
      <c r="M83" s="194"/>
      <c r="N83" s="191"/>
      <c r="O83" s="191"/>
      <c r="P83" s="195"/>
      <c r="Q83" s="195"/>
      <c r="R83" s="196"/>
      <c r="S83" s="191"/>
      <c r="T83" s="191"/>
      <c r="U83" s="197"/>
      <c r="W83" s="131"/>
      <c r="X83" s="15"/>
      <c r="Y83" s="15"/>
    </row>
    <row r="84" spans="1:25" ht="14.25">
      <c r="A84" s="153">
        <v>80</v>
      </c>
      <c r="B84" s="150"/>
      <c r="C84" s="162" t="s">
        <v>144</v>
      </c>
      <c r="D84" s="162" t="s">
        <v>4</v>
      </c>
      <c r="E84" s="150">
        <v>44</v>
      </c>
      <c r="F84" s="150">
        <v>2134</v>
      </c>
      <c r="G84" s="150">
        <v>20</v>
      </c>
      <c r="H84" s="190"/>
      <c r="I84" s="191"/>
      <c r="J84" s="193"/>
      <c r="K84" s="192"/>
      <c r="L84" s="193"/>
      <c r="M84" s="194"/>
      <c r="N84" s="191"/>
      <c r="O84" s="191"/>
      <c r="P84" s="195"/>
      <c r="Q84" s="195"/>
      <c r="R84" s="196"/>
      <c r="S84" s="191"/>
      <c r="T84" s="193"/>
      <c r="U84" s="197"/>
      <c r="W84" s="131"/>
      <c r="X84" s="15"/>
      <c r="Y84" s="15"/>
    </row>
    <row r="85" spans="1:25" ht="14.25">
      <c r="A85" s="153">
        <v>81</v>
      </c>
      <c r="B85" s="150"/>
      <c r="C85" s="166" t="s">
        <v>145</v>
      </c>
      <c r="D85" s="166" t="s">
        <v>169</v>
      </c>
      <c r="E85" s="150">
        <v>44</v>
      </c>
      <c r="F85" s="150">
        <v>2107</v>
      </c>
      <c r="G85" s="150">
        <v>16</v>
      </c>
      <c r="H85" s="190"/>
      <c r="I85" s="191"/>
      <c r="J85" s="191"/>
      <c r="K85" s="192"/>
      <c r="L85" s="193"/>
      <c r="M85" s="194"/>
      <c r="N85" s="193"/>
      <c r="O85" s="195"/>
      <c r="P85" s="195"/>
      <c r="Q85" s="195"/>
      <c r="R85" s="196"/>
      <c r="S85" s="191"/>
      <c r="T85" s="191"/>
      <c r="U85" s="191"/>
      <c r="V85" s="17"/>
      <c r="W85" s="131"/>
      <c r="X85" s="15"/>
      <c r="Y85" s="15"/>
    </row>
    <row r="86" spans="1:25" ht="14.25">
      <c r="A86" s="153">
        <v>82</v>
      </c>
      <c r="B86" s="150"/>
      <c r="C86" s="162" t="s">
        <v>97</v>
      </c>
      <c r="D86" s="162" t="s">
        <v>4</v>
      </c>
      <c r="E86" s="150">
        <v>42</v>
      </c>
      <c r="F86" s="150">
        <v>2084</v>
      </c>
      <c r="G86" s="150">
        <v>19</v>
      </c>
      <c r="H86" s="191"/>
      <c r="I86" s="191"/>
      <c r="J86" s="193"/>
      <c r="K86" s="193"/>
      <c r="L86" s="193"/>
      <c r="M86" s="193"/>
      <c r="N86" s="193"/>
      <c r="O86" s="195"/>
      <c r="P86" s="195"/>
      <c r="Q86" s="195"/>
      <c r="R86" s="196"/>
      <c r="S86" s="191"/>
      <c r="T86" s="193"/>
      <c r="U86" s="197"/>
      <c r="W86" s="131"/>
      <c r="X86" s="15"/>
      <c r="Y86" s="15"/>
    </row>
    <row r="87" spans="1:25" ht="14.25">
      <c r="A87" s="153">
        <v>83</v>
      </c>
      <c r="B87" s="150"/>
      <c r="C87" s="170" t="s">
        <v>148</v>
      </c>
      <c r="D87" s="170" t="s">
        <v>149</v>
      </c>
      <c r="E87" s="150">
        <v>42</v>
      </c>
      <c r="F87" s="150">
        <v>2092</v>
      </c>
      <c r="G87" s="150">
        <v>22</v>
      </c>
      <c r="H87" s="190"/>
      <c r="I87" s="191"/>
      <c r="J87" s="193"/>
      <c r="K87" s="192"/>
      <c r="L87" s="193"/>
      <c r="M87" s="194"/>
      <c r="N87" s="193"/>
      <c r="O87" s="195"/>
      <c r="P87" s="195"/>
      <c r="Q87" s="195"/>
      <c r="R87" s="196"/>
      <c r="S87" s="191"/>
      <c r="T87" s="193"/>
      <c r="U87" s="197"/>
      <c r="V87" s="17"/>
      <c r="W87" s="131"/>
      <c r="X87" s="15"/>
      <c r="Y87" s="15"/>
    </row>
    <row r="88" spans="1:25" ht="14.25">
      <c r="A88" s="153">
        <v>84</v>
      </c>
      <c r="B88" s="150"/>
      <c r="C88" s="170" t="s">
        <v>150</v>
      </c>
      <c r="D88" s="170" t="s">
        <v>147</v>
      </c>
      <c r="E88" s="150">
        <v>42</v>
      </c>
      <c r="F88" s="150">
        <v>2061</v>
      </c>
      <c r="G88" s="150">
        <v>31</v>
      </c>
      <c r="H88" s="190"/>
      <c r="I88" s="191"/>
      <c r="J88" s="193"/>
      <c r="K88" s="192"/>
      <c r="L88" s="193"/>
      <c r="M88" s="194"/>
      <c r="N88" s="193"/>
      <c r="O88" s="195"/>
      <c r="P88" s="195"/>
      <c r="Q88" s="195"/>
      <c r="R88" s="196"/>
      <c r="S88" s="191"/>
      <c r="T88" s="193"/>
      <c r="U88" s="197"/>
      <c r="W88" s="131"/>
      <c r="X88" s="15"/>
      <c r="Y88" s="15"/>
    </row>
    <row r="89" spans="1:25" ht="14.25">
      <c r="A89" s="153">
        <v>85</v>
      </c>
      <c r="B89" s="150"/>
      <c r="C89" s="170" t="s">
        <v>146</v>
      </c>
      <c r="D89" s="170" t="s">
        <v>147</v>
      </c>
      <c r="E89" s="150">
        <v>42</v>
      </c>
      <c r="F89" s="150">
        <v>2095</v>
      </c>
      <c r="G89" s="150">
        <v>27</v>
      </c>
      <c r="H89" s="190"/>
      <c r="I89" s="191"/>
      <c r="J89" s="193"/>
      <c r="K89" s="192"/>
      <c r="L89" s="193"/>
      <c r="M89" s="194"/>
      <c r="N89" s="193"/>
      <c r="O89" s="195"/>
      <c r="P89" s="195"/>
      <c r="Q89" s="195"/>
      <c r="R89" s="196"/>
      <c r="S89" s="191"/>
      <c r="T89" s="193"/>
      <c r="U89" s="198"/>
      <c r="W89" s="128"/>
      <c r="X89" s="15"/>
      <c r="Y89" s="15"/>
    </row>
    <row r="90" spans="1:25" ht="14.25">
      <c r="A90" s="153">
        <v>86</v>
      </c>
      <c r="B90" s="150"/>
      <c r="C90" s="170" t="s">
        <v>56</v>
      </c>
      <c r="D90" s="170" t="s">
        <v>4</v>
      </c>
      <c r="E90" s="150">
        <v>41</v>
      </c>
      <c r="F90" s="150">
        <v>2462</v>
      </c>
      <c r="G90" s="150">
        <v>34</v>
      </c>
      <c r="H90" s="190"/>
      <c r="I90" s="191"/>
      <c r="J90" s="193"/>
      <c r="K90" s="192"/>
      <c r="L90" s="193"/>
      <c r="M90" s="194"/>
      <c r="N90" s="193"/>
      <c r="O90" s="195"/>
      <c r="P90" s="195"/>
      <c r="Q90" s="195"/>
      <c r="R90" s="196"/>
      <c r="S90" s="191"/>
      <c r="T90" s="193"/>
      <c r="U90" s="197"/>
      <c r="W90" s="131"/>
      <c r="X90" s="15"/>
      <c r="Y90" s="15"/>
    </row>
    <row r="91" spans="1:25" ht="14.25">
      <c r="A91" s="153">
        <v>87</v>
      </c>
      <c r="B91" s="150"/>
      <c r="C91" s="170" t="s">
        <v>151</v>
      </c>
      <c r="D91" s="170" t="s">
        <v>121</v>
      </c>
      <c r="E91" s="150">
        <v>40</v>
      </c>
      <c r="F91" s="150">
        <v>2036</v>
      </c>
      <c r="G91" s="150">
        <v>21</v>
      </c>
      <c r="H91" s="190"/>
      <c r="I91" s="191"/>
      <c r="J91" s="193"/>
      <c r="K91" s="192"/>
      <c r="L91" s="193"/>
      <c r="M91" s="194"/>
      <c r="N91" s="191"/>
      <c r="O91" s="191"/>
      <c r="P91" s="195"/>
      <c r="Q91" s="195"/>
      <c r="R91" s="196"/>
      <c r="S91" s="191"/>
      <c r="T91" s="193"/>
      <c r="U91" s="197"/>
      <c r="V91" s="17"/>
      <c r="W91" s="131"/>
      <c r="X91" s="15"/>
      <c r="Y91" s="15"/>
    </row>
    <row r="92" spans="1:25" ht="14.25">
      <c r="A92" s="153">
        <v>88</v>
      </c>
      <c r="B92" s="150"/>
      <c r="C92" s="170" t="s">
        <v>192</v>
      </c>
      <c r="D92" s="170" t="s">
        <v>147</v>
      </c>
      <c r="E92" s="150">
        <v>38</v>
      </c>
      <c r="F92" s="150">
        <v>1956</v>
      </c>
      <c r="G92" s="150">
        <v>18</v>
      </c>
      <c r="H92" s="190"/>
      <c r="I92" s="191"/>
      <c r="J92" s="191"/>
      <c r="K92" s="192"/>
      <c r="L92" s="193"/>
      <c r="M92" s="194"/>
      <c r="N92" s="193"/>
      <c r="O92" s="195"/>
      <c r="P92" s="195"/>
      <c r="Q92" s="195"/>
      <c r="R92" s="196"/>
      <c r="S92" s="191"/>
      <c r="T92" s="193"/>
      <c r="U92" s="197"/>
      <c r="W92" s="131"/>
      <c r="X92" s="15"/>
      <c r="Y92" s="15"/>
    </row>
    <row r="93" spans="1:25" ht="14.25">
      <c r="A93" s="153">
        <v>89</v>
      </c>
      <c r="B93" s="161"/>
      <c r="C93" s="170" t="s">
        <v>60</v>
      </c>
      <c r="D93" s="170" t="s">
        <v>4</v>
      </c>
      <c r="E93" s="150">
        <v>38</v>
      </c>
      <c r="F93" s="150">
        <v>1956</v>
      </c>
      <c r="G93" s="150">
        <v>17</v>
      </c>
      <c r="H93" s="190"/>
      <c r="I93" s="191"/>
      <c r="J93" s="193"/>
      <c r="K93" s="192"/>
      <c r="L93" s="193"/>
      <c r="M93" s="194"/>
      <c r="N93" s="191"/>
      <c r="O93" s="191"/>
      <c r="P93" s="191"/>
      <c r="Q93" s="191"/>
      <c r="R93" s="191"/>
      <c r="S93" s="191"/>
      <c r="T93" s="191"/>
      <c r="U93" s="197"/>
      <c r="W93" s="128"/>
      <c r="X93" s="15"/>
      <c r="Y93" s="15"/>
    </row>
    <row r="94" spans="1:25" ht="14.25">
      <c r="A94" s="153">
        <v>90</v>
      </c>
      <c r="B94" s="150"/>
      <c r="C94" s="170" t="s">
        <v>65</v>
      </c>
      <c r="D94" s="170" t="s">
        <v>66</v>
      </c>
      <c r="E94" s="150">
        <v>34</v>
      </c>
      <c r="F94" s="150">
        <v>1885</v>
      </c>
      <c r="G94" s="150">
        <v>22</v>
      </c>
      <c r="H94" s="191"/>
      <c r="I94" s="191"/>
      <c r="J94" s="193"/>
      <c r="K94" s="193"/>
      <c r="L94" s="193"/>
      <c r="M94" s="193"/>
      <c r="N94" s="193"/>
      <c r="O94" s="195"/>
      <c r="P94" s="195"/>
      <c r="Q94" s="195"/>
      <c r="R94" s="196"/>
      <c r="S94" s="191"/>
      <c r="T94" s="193"/>
      <c r="U94" s="198"/>
      <c r="V94" s="17"/>
      <c r="W94" s="131"/>
      <c r="X94" s="15"/>
      <c r="Y94" s="15"/>
    </row>
    <row r="95" spans="1:25" ht="14.25">
      <c r="A95" s="153">
        <v>91</v>
      </c>
      <c r="B95" s="94"/>
      <c r="C95" s="170" t="s">
        <v>183</v>
      </c>
      <c r="D95" s="170"/>
      <c r="E95" s="150">
        <v>34</v>
      </c>
      <c r="F95" s="150">
        <v>1898</v>
      </c>
      <c r="G95" s="150">
        <v>16</v>
      </c>
      <c r="U95" s="197"/>
      <c r="W95" s="131"/>
      <c r="X95" s="15"/>
      <c r="Y95" s="15"/>
    </row>
    <row r="96" spans="1:25" ht="14.25">
      <c r="A96" s="153">
        <v>92</v>
      </c>
      <c r="B96" s="94"/>
      <c r="C96" s="172" t="s">
        <v>154</v>
      </c>
      <c r="D96" s="186" t="s">
        <v>19</v>
      </c>
      <c r="E96" s="150">
        <v>34</v>
      </c>
      <c r="F96" s="150">
        <v>1871</v>
      </c>
      <c r="G96" s="150">
        <v>21</v>
      </c>
      <c r="U96" s="191"/>
      <c r="V96" s="17"/>
      <c r="W96" s="131"/>
      <c r="X96" s="15"/>
      <c r="Y96" s="15"/>
    </row>
    <row r="97" spans="1:25" ht="14.25">
      <c r="A97" s="153">
        <v>93</v>
      </c>
      <c r="B97" s="94"/>
      <c r="C97" s="170" t="s">
        <v>111</v>
      </c>
      <c r="D97" s="162" t="s">
        <v>112</v>
      </c>
      <c r="E97" s="150">
        <v>32</v>
      </c>
      <c r="F97" s="150">
        <v>1824</v>
      </c>
      <c r="G97" s="150">
        <v>19</v>
      </c>
      <c r="U97" s="198"/>
      <c r="W97" s="131"/>
      <c r="X97" s="15"/>
      <c r="Y97" s="15"/>
    </row>
    <row r="98" spans="1:25" ht="14.25">
      <c r="A98" s="153">
        <v>94</v>
      </c>
      <c r="B98" s="94"/>
      <c r="C98" s="170" t="s">
        <v>184</v>
      </c>
      <c r="D98" s="170" t="s">
        <v>4</v>
      </c>
      <c r="E98" s="150">
        <v>29</v>
      </c>
      <c r="F98" s="150">
        <v>2653</v>
      </c>
      <c r="G98" s="150">
        <v>35</v>
      </c>
      <c r="U98" s="197"/>
      <c r="V98" s="17"/>
      <c r="W98" s="131"/>
      <c r="X98" s="15"/>
      <c r="Y98" s="15"/>
    </row>
    <row r="99" spans="1:25" ht="14.25">
      <c r="A99" s="153">
        <v>95</v>
      </c>
      <c r="B99" s="94"/>
      <c r="C99" s="170" t="s">
        <v>156</v>
      </c>
      <c r="D99" s="170" t="s">
        <v>147</v>
      </c>
      <c r="E99" s="150">
        <v>28</v>
      </c>
      <c r="F99" s="150">
        <v>1739</v>
      </c>
      <c r="G99" s="150">
        <v>18</v>
      </c>
      <c r="U99" s="197"/>
      <c r="W99" s="131"/>
      <c r="X99" s="15"/>
      <c r="Y99" s="15"/>
    </row>
    <row r="100" spans="1:25" ht="14.25">
      <c r="A100" s="153">
        <v>96</v>
      </c>
      <c r="B100" s="94"/>
      <c r="C100" s="162" t="s">
        <v>99</v>
      </c>
      <c r="D100" s="162" t="s">
        <v>26</v>
      </c>
      <c r="E100" s="150">
        <v>26</v>
      </c>
      <c r="F100" s="150">
        <v>1694</v>
      </c>
      <c r="G100" s="150">
        <v>20</v>
      </c>
      <c r="U100" s="191"/>
      <c r="V100" s="17"/>
      <c r="W100" s="131"/>
      <c r="X100" s="15"/>
      <c r="Y100" s="15"/>
    </row>
    <row r="101" spans="1:25" ht="14.25">
      <c r="A101" s="153">
        <v>97</v>
      </c>
      <c r="B101" s="94"/>
      <c r="C101" s="170" t="s">
        <v>157</v>
      </c>
      <c r="D101" s="170" t="s">
        <v>123</v>
      </c>
      <c r="E101" s="150">
        <v>26</v>
      </c>
      <c r="F101" s="150">
        <v>1679</v>
      </c>
      <c r="G101" s="150">
        <v>11</v>
      </c>
      <c r="U101" s="197"/>
      <c r="V101" s="17"/>
      <c r="W101" s="131"/>
      <c r="X101" s="15"/>
      <c r="Y101" s="15"/>
    </row>
    <row r="102" spans="1:25" ht="14.25">
      <c r="A102" s="153">
        <v>98</v>
      </c>
      <c r="B102" s="94"/>
      <c r="C102" s="170" t="s">
        <v>75</v>
      </c>
      <c r="D102" s="170" t="s">
        <v>45</v>
      </c>
      <c r="E102" s="150">
        <v>26</v>
      </c>
      <c r="F102" s="150">
        <v>1680</v>
      </c>
      <c r="G102" s="150">
        <v>15</v>
      </c>
      <c r="U102" s="197"/>
      <c r="V102" s="17"/>
      <c r="W102" s="131"/>
      <c r="X102" s="15"/>
      <c r="Y102" s="15"/>
    </row>
    <row r="103" spans="1:25" ht="14.25">
      <c r="A103" s="153">
        <v>99</v>
      </c>
      <c r="B103" s="94"/>
      <c r="C103" s="162" t="s">
        <v>77</v>
      </c>
      <c r="D103" s="162" t="s">
        <v>4</v>
      </c>
      <c r="E103" s="150">
        <v>26</v>
      </c>
      <c r="F103" s="150">
        <v>1667</v>
      </c>
      <c r="G103" s="150">
        <v>12</v>
      </c>
      <c r="U103" s="191"/>
      <c r="W103" s="131"/>
      <c r="X103" s="15"/>
      <c r="Y103" s="15"/>
    </row>
    <row r="104" spans="1:25" ht="14.25">
      <c r="A104" s="153">
        <v>100</v>
      </c>
      <c r="B104" s="94"/>
      <c r="C104" s="170" t="s">
        <v>158</v>
      </c>
      <c r="D104" s="170" t="s">
        <v>159</v>
      </c>
      <c r="E104" s="150">
        <v>22</v>
      </c>
      <c r="F104" s="150">
        <v>1578</v>
      </c>
      <c r="G104" s="150">
        <v>16</v>
      </c>
      <c r="U104" s="198"/>
      <c r="V104" s="17"/>
      <c r="W104" s="131"/>
      <c r="X104" s="15"/>
      <c r="Y104" s="15"/>
    </row>
    <row r="105" spans="1:25" ht="14.25">
      <c r="A105" s="153">
        <v>101</v>
      </c>
      <c r="B105" s="94"/>
      <c r="C105" s="170" t="s">
        <v>113</v>
      </c>
      <c r="D105" s="162" t="s">
        <v>114</v>
      </c>
      <c r="E105" s="150">
        <v>22</v>
      </c>
      <c r="F105" s="150">
        <v>1552</v>
      </c>
      <c r="G105" s="150">
        <v>25</v>
      </c>
      <c r="U105" s="197"/>
      <c r="W105" s="131"/>
      <c r="X105" s="15"/>
      <c r="Y105" s="15"/>
    </row>
    <row r="106" spans="1:25" ht="14.25">
      <c r="A106" s="153">
        <v>102</v>
      </c>
      <c r="B106" s="94"/>
      <c r="C106" s="204" t="s">
        <v>160</v>
      </c>
      <c r="D106" s="170" t="s">
        <v>161</v>
      </c>
      <c r="E106" s="150">
        <v>20</v>
      </c>
      <c r="F106" s="150">
        <v>1522</v>
      </c>
      <c r="G106" s="150">
        <v>20</v>
      </c>
      <c r="U106" s="197"/>
      <c r="W106" s="131"/>
      <c r="X106" s="15"/>
      <c r="Y106" s="15"/>
    </row>
    <row r="107" spans="1:25" ht="14.25">
      <c r="A107" s="153">
        <v>103</v>
      </c>
      <c r="B107" s="94"/>
      <c r="C107" s="170" t="s">
        <v>115</v>
      </c>
      <c r="D107" s="162" t="s">
        <v>112</v>
      </c>
      <c r="E107" s="150">
        <v>16</v>
      </c>
      <c r="F107" s="150">
        <v>1442</v>
      </c>
      <c r="G107" s="150">
        <v>16</v>
      </c>
      <c r="U107" s="197"/>
      <c r="V107" s="17"/>
      <c r="W107" s="131"/>
      <c r="X107" s="15"/>
      <c r="Y107" s="15"/>
    </row>
    <row r="108" spans="1:25" ht="14.25">
      <c r="A108" s="153">
        <v>104</v>
      </c>
      <c r="B108" s="94"/>
      <c r="C108" s="162" t="s">
        <v>84</v>
      </c>
      <c r="D108" s="162" t="s">
        <v>49</v>
      </c>
      <c r="E108" s="150">
        <v>10</v>
      </c>
      <c r="F108" s="150">
        <v>1271</v>
      </c>
      <c r="G108" s="150">
        <v>16</v>
      </c>
      <c r="U108" s="198"/>
      <c r="W108" s="131"/>
      <c r="X108" s="15"/>
      <c r="Y108" s="15"/>
    </row>
    <row r="109" spans="1:25" ht="14.25">
      <c r="A109" s="153">
        <v>105</v>
      </c>
      <c r="B109" s="94"/>
      <c r="C109" s="166" t="s">
        <v>162</v>
      </c>
      <c r="D109" s="166" t="s">
        <v>163</v>
      </c>
      <c r="E109" s="150">
        <v>8</v>
      </c>
      <c r="F109" s="150">
        <v>1205</v>
      </c>
      <c r="G109" s="150">
        <v>20</v>
      </c>
      <c r="U109" s="197"/>
      <c r="W109" s="131"/>
      <c r="X109" s="15"/>
      <c r="Y109" s="15"/>
    </row>
    <row r="110" spans="1:25" ht="14.25">
      <c r="A110" s="153">
        <v>106</v>
      </c>
      <c r="B110" s="94"/>
      <c r="C110" s="170" t="s">
        <v>167</v>
      </c>
      <c r="D110" s="170" t="s">
        <v>123</v>
      </c>
      <c r="E110" s="150">
        <v>1</v>
      </c>
      <c r="F110" s="150">
        <v>840</v>
      </c>
      <c r="G110" s="150">
        <v>15</v>
      </c>
      <c r="U110" s="198"/>
      <c r="V110" s="17"/>
      <c r="W110" s="131"/>
      <c r="X110" s="15"/>
      <c r="Y110" s="15"/>
    </row>
    <row r="111" spans="1:25" ht="14.25">
      <c r="A111" s="153">
        <v>107</v>
      </c>
      <c r="B111" s="94"/>
      <c r="C111" s="162" t="s">
        <v>164</v>
      </c>
      <c r="D111" s="170" t="s">
        <v>159</v>
      </c>
      <c r="E111" s="150">
        <v>1</v>
      </c>
      <c r="F111" s="150">
        <v>963</v>
      </c>
      <c r="G111" s="150">
        <v>19</v>
      </c>
      <c r="U111" s="197"/>
      <c r="W111" s="131"/>
      <c r="X111" s="15"/>
      <c r="Y111" s="15"/>
    </row>
    <row r="112" spans="1:25" ht="14.25">
      <c r="A112" s="153">
        <v>108</v>
      </c>
      <c r="B112" s="94"/>
      <c r="C112" s="170" t="s">
        <v>166</v>
      </c>
      <c r="D112" s="170" t="s">
        <v>4</v>
      </c>
      <c r="E112" s="150">
        <v>1</v>
      </c>
      <c r="F112" s="150">
        <v>861</v>
      </c>
      <c r="G112" s="150">
        <v>19</v>
      </c>
      <c r="U112" s="197"/>
      <c r="W112" s="128"/>
      <c r="X112" s="15"/>
      <c r="Y112" s="15"/>
    </row>
    <row r="113" spans="1:25" ht="14.25">
      <c r="A113" s="205"/>
      <c r="B113" s="1"/>
      <c r="C113" s="206"/>
      <c r="D113" s="185"/>
      <c r="E113" s="191"/>
      <c r="F113" s="191"/>
      <c r="G113" s="191"/>
      <c r="U113" s="197"/>
      <c r="W113" s="128"/>
      <c r="X113" s="15"/>
      <c r="Y113" s="15"/>
    </row>
    <row r="114" spans="1:25" ht="18">
      <c r="A114" s="191"/>
      <c r="B114" s="1"/>
      <c r="C114" s="191"/>
      <c r="D114" s="193"/>
      <c r="E114" s="190"/>
      <c r="F114" s="191"/>
      <c r="G114" s="191"/>
      <c r="U114" s="197"/>
      <c r="V114" s="200"/>
      <c r="W114" s="131"/>
      <c r="X114" s="15"/>
      <c r="Y114" s="15"/>
    </row>
    <row r="115" spans="1:25" ht="18">
      <c r="A115" s="205"/>
      <c r="B115" s="1"/>
      <c r="C115" s="1"/>
      <c r="D115" s="1"/>
      <c r="E115" s="1"/>
      <c r="F115" s="1"/>
      <c r="G115" s="1"/>
      <c r="U115" s="191"/>
      <c r="V115" s="200"/>
      <c r="W115" s="131"/>
      <c r="X115" s="15"/>
      <c r="Y115" s="15"/>
    </row>
    <row r="116" spans="1:25" ht="18">
      <c r="A116" s="191"/>
      <c r="B116" s="1"/>
      <c r="C116" s="1"/>
      <c r="D116" s="1"/>
      <c r="E116" s="1"/>
      <c r="F116" s="1"/>
      <c r="G116" s="1"/>
      <c r="U116" s="197"/>
      <c r="V116" s="200"/>
      <c r="W116" s="131"/>
      <c r="X116" s="15"/>
      <c r="Y116" s="15"/>
    </row>
    <row r="117" spans="1:25" ht="18">
      <c r="A117" s="205"/>
      <c r="B117" s="1"/>
      <c r="C117" s="191"/>
      <c r="D117" s="195"/>
      <c r="E117" s="190"/>
      <c r="F117" s="191"/>
      <c r="G117" s="191"/>
      <c r="U117" s="197"/>
      <c r="V117" s="200"/>
      <c r="W117" s="131"/>
      <c r="X117" s="15"/>
      <c r="Y117" s="15"/>
    </row>
    <row r="118" spans="1:25" ht="13.9" customHeight="1">
      <c r="A118" s="191"/>
      <c r="B118" s="196"/>
      <c r="C118" s="191"/>
      <c r="D118" s="191"/>
      <c r="E118" s="190"/>
      <c r="F118" s="191"/>
      <c r="G118" s="191"/>
      <c r="H118" s="190"/>
      <c r="I118" s="191"/>
      <c r="J118" s="193"/>
      <c r="K118" s="192"/>
      <c r="L118" s="193"/>
      <c r="M118" s="194"/>
      <c r="N118" s="193"/>
      <c r="O118" s="195"/>
      <c r="P118" s="195"/>
      <c r="Q118" s="195"/>
      <c r="R118" s="196"/>
      <c r="S118" s="191"/>
      <c r="T118" s="193"/>
      <c r="U118" s="197"/>
      <c r="V118" s="200"/>
      <c r="W118" s="131"/>
      <c r="X118" s="15"/>
      <c r="Y118" s="15"/>
    </row>
    <row r="119" spans="1:25" ht="18">
      <c r="A119" s="205"/>
      <c r="B119" s="196"/>
      <c r="C119" s="191"/>
      <c r="D119" s="191"/>
      <c r="E119" s="190"/>
      <c r="F119" s="191"/>
      <c r="G119" s="191"/>
      <c r="H119" s="190"/>
      <c r="I119" s="191"/>
      <c r="J119" s="193"/>
      <c r="K119" s="192"/>
      <c r="L119" s="193"/>
      <c r="M119" s="194"/>
      <c r="N119" s="193"/>
      <c r="O119" s="195"/>
      <c r="P119" s="195"/>
      <c r="Q119" s="195"/>
      <c r="R119" s="196"/>
      <c r="S119" s="191"/>
      <c r="T119" s="191"/>
      <c r="U119" s="197"/>
      <c r="V119" s="200"/>
      <c r="W119" s="131"/>
      <c r="X119" s="15"/>
      <c r="Y119" s="15"/>
    </row>
    <row r="120" spans="1:25" ht="18">
      <c r="A120" s="205"/>
      <c r="B120" s="191"/>
      <c r="C120" s="191"/>
      <c r="D120" s="191"/>
      <c r="E120" s="190"/>
      <c r="F120" s="191"/>
      <c r="G120" s="191"/>
      <c r="H120" s="190"/>
      <c r="I120" s="191"/>
      <c r="J120" s="193"/>
      <c r="K120" s="192"/>
      <c r="L120" s="193"/>
      <c r="M120" s="194"/>
      <c r="N120" s="193"/>
      <c r="O120" s="195"/>
      <c r="P120" s="191"/>
      <c r="Q120" s="191"/>
      <c r="R120" s="191"/>
      <c r="S120" s="191"/>
      <c r="T120" s="191"/>
      <c r="U120" s="197"/>
      <c r="V120" s="200"/>
      <c r="W120" s="131"/>
      <c r="X120" s="15"/>
      <c r="Y120" s="15"/>
    </row>
    <row r="121" spans="1:25" ht="18">
      <c r="A121" s="191"/>
      <c r="B121" s="196"/>
      <c r="C121" s="191"/>
      <c r="D121" s="191"/>
      <c r="E121" s="190"/>
      <c r="F121" s="191"/>
      <c r="G121" s="191"/>
      <c r="H121" s="191"/>
      <c r="I121" s="191"/>
      <c r="J121" s="193"/>
      <c r="K121" s="193"/>
      <c r="L121" s="193"/>
      <c r="M121" s="193"/>
      <c r="N121" s="193"/>
      <c r="O121" s="195"/>
      <c r="P121" s="195"/>
      <c r="Q121" s="195"/>
      <c r="R121" s="196"/>
      <c r="S121" s="191"/>
      <c r="T121" s="193"/>
      <c r="U121" s="197"/>
      <c r="V121" s="200"/>
      <c r="W121" s="131"/>
      <c r="X121" s="15"/>
      <c r="Y121" s="15"/>
    </row>
    <row r="122" spans="1:25" ht="18">
      <c r="A122" s="205"/>
      <c r="B122" s="191"/>
      <c r="C122" s="191"/>
      <c r="D122" s="191"/>
      <c r="E122" s="190"/>
      <c r="F122" s="191"/>
      <c r="G122" s="191"/>
      <c r="H122" s="191"/>
      <c r="I122" s="191"/>
      <c r="J122" s="193"/>
      <c r="K122" s="192"/>
      <c r="L122" s="193"/>
      <c r="M122" s="194"/>
      <c r="N122" s="193"/>
      <c r="O122" s="195"/>
      <c r="P122" s="191"/>
      <c r="Q122" s="191"/>
      <c r="R122" s="191"/>
      <c r="S122" s="191"/>
      <c r="T122" s="191"/>
      <c r="U122" s="198"/>
      <c r="V122" s="200"/>
      <c r="W122" s="131"/>
    </row>
    <row r="123" spans="1:25" ht="18">
      <c r="A123" s="205"/>
      <c r="B123" s="196"/>
      <c r="C123" s="1"/>
      <c r="D123" s="1"/>
      <c r="E123" s="1"/>
      <c r="F123" s="1"/>
      <c r="G123" s="1"/>
      <c r="H123" s="190"/>
      <c r="I123" s="191"/>
      <c r="J123" s="191"/>
      <c r="K123" s="192"/>
      <c r="L123" s="193"/>
      <c r="M123" s="194"/>
      <c r="N123" s="193"/>
      <c r="O123" s="195"/>
      <c r="P123" s="191"/>
      <c r="Q123" s="191"/>
      <c r="R123" s="191"/>
      <c r="S123" s="191"/>
      <c r="T123" s="191"/>
      <c r="U123" s="191"/>
      <c r="V123" s="200"/>
      <c r="W123" s="131"/>
    </row>
    <row r="124" spans="1:25" ht="18">
      <c r="A124" s="205"/>
      <c r="B124" s="191"/>
      <c r="C124" s="1"/>
      <c r="D124" s="1"/>
      <c r="E124" s="1"/>
      <c r="F124" s="1"/>
      <c r="G124" s="1"/>
      <c r="H124" s="190"/>
      <c r="I124" s="191"/>
      <c r="J124" s="193"/>
      <c r="K124" s="192"/>
      <c r="L124" s="193"/>
      <c r="M124" s="194"/>
      <c r="N124" s="191"/>
      <c r="O124" s="191"/>
      <c r="P124" s="195"/>
      <c r="Q124" s="195"/>
      <c r="R124" s="196"/>
      <c r="S124" s="191"/>
      <c r="T124" s="191"/>
      <c r="U124" s="197"/>
      <c r="V124" s="200"/>
      <c r="W124" s="128"/>
    </row>
    <row r="125" spans="1:25" ht="18">
      <c r="A125" s="205"/>
      <c r="B125" s="191"/>
      <c r="C125" s="1"/>
      <c r="D125" s="1"/>
      <c r="E125" s="1"/>
      <c r="F125" s="1"/>
      <c r="G125" s="1"/>
      <c r="H125" s="190"/>
      <c r="I125" s="191"/>
      <c r="J125" s="193"/>
      <c r="K125" s="192"/>
      <c r="L125" s="193"/>
      <c r="M125" s="194"/>
      <c r="N125" s="193"/>
      <c r="O125" s="195"/>
      <c r="P125" s="195"/>
      <c r="Q125" s="195"/>
      <c r="R125" s="196"/>
      <c r="S125" s="191"/>
      <c r="T125" s="193"/>
      <c r="U125" s="197"/>
      <c r="V125" s="200"/>
      <c r="W125" s="131"/>
    </row>
    <row r="126" spans="1:25" ht="18">
      <c r="A126" s="191"/>
      <c r="B126" s="195"/>
      <c r="C126" s="1"/>
      <c r="D126" s="1"/>
      <c r="E126" s="1"/>
      <c r="F126" s="1"/>
      <c r="G126" s="1"/>
      <c r="H126" s="190"/>
      <c r="I126" s="191"/>
      <c r="J126" s="193"/>
      <c r="K126" s="192"/>
      <c r="L126" s="193"/>
      <c r="M126" s="194"/>
      <c r="N126" s="193"/>
      <c r="O126" s="195"/>
      <c r="P126" s="191"/>
      <c r="Q126" s="191"/>
      <c r="R126" s="196"/>
      <c r="S126" s="191"/>
      <c r="T126" s="193"/>
      <c r="U126" s="197"/>
      <c r="V126" s="200"/>
      <c r="W126" s="131"/>
    </row>
    <row r="127" spans="1:25" ht="18">
      <c r="A127" s="205"/>
      <c r="B127" s="196"/>
      <c r="C127" s="1"/>
      <c r="D127" s="1"/>
      <c r="E127" s="1"/>
      <c r="F127" s="1"/>
      <c r="G127" s="1"/>
      <c r="H127" s="190"/>
      <c r="I127" s="191"/>
      <c r="J127" s="193"/>
      <c r="K127" s="192"/>
      <c r="L127" s="193"/>
      <c r="M127" s="194"/>
      <c r="N127" s="193"/>
      <c r="O127" s="195"/>
      <c r="P127" s="195"/>
      <c r="Q127" s="195"/>
      <c r="R127" s="196"/>
      <c r="S127" s="191"/>
      <c r="T127" s="191"/>
      <c r="U127" s="198"/>
      <c r="V127" s="200"/>
      <c r="W127" s="131"/>
    </row>
    <row r="128" spans="1:25" ht="18">
      <c r="A128" s="191"/>
      <c r="B128" s="191"/>
      <c r="C128" s="1"/>
      <c r="D128" s="1"/>
      <c r="E128" s="1"/>
      <c r="F128" s="1"/>
      <c r="G128" s="1"/>
      <c r="H128" s="190"/>
      <c r="I128" s="191"/>
      <c r="J128" s="191"/>
      <c r="K128" s="192"/>
      <c r="L128" s="193"/>
      <c r="M128" s="194"/>
      <c r="N128" s="193"/>
      <c r="O128" s="195"/>
      <c r="P128" s="195"/>
      <c r="Q128" s="195"/>
      <c r="R128" s="196"/>
      <c r="S128" s="191"/>
      <c r="T128" s="191"/>
      <c r="U128" s="197"/>
      <c r="V128" s="200"/>
      <c r="W128" s="131"/>
    </row>
    <row r="129" spans="1:23" ht="18">
      <c r="A129" s="205"/>
      <c r="B129" s="196"/>
      <c r="C129" s="1"/>
      <c r="D129" s="1"/>
      <c r="E129" s="1"/>
      <c r="F129" s="1"/>
      <c r="G129" s="1"/>
      <c r="H129" s="190"/>
      <c r="I129" s="191"/>
      <c r="J129" s="193"/>
      <c r="K129" s="192"/>
      <c r="L129" s="193"/>
      <c r="M129" s="194"/>
      <c r="N129" s="193"/>
      <c r="O129" s="195"/>
      <c r="P129" s="195"/>
      <c r="Q129" s="195"/>
      <c r="R129" s="196"/>
      <c r="S129" s="191"/>
      <c r="T129" s="193"/>
      <c r="U129" s="197"/>
      <c r="V129" s="200"/>
      <c r="W129" s="131"/>
    </row>
    <row r="130" spans="1:23" ht="18">
      <c r="A130" s="191"/>
      <c r="B130" s="196"/>
      <c r="C130" s="1"/>
      <c r="D130" s="1"/>
      <c r="E130" s="1"/>
      <c r="F130" s="1"/>
      <c r="G130" s="1"/>
      <c r="H130" s="190"/>
      <c r="I130" s="191"/>
      <c r="J130" s="193"/>
      <c r="K130" s="192"/>
      <c r="L130" s="193"/>
      <c r="M130" s="194"/>
      <c r="N130" s="191"/>
      <c r="O130" s="191"/>
      <c r="P130" s="191"/>
      <c r="Q130" s="191"/>
      <c r="R130" s="191"/>
      <c r="S130" s="191"/>
      <c r="T130" s="191"/>
      <c r="U130" s="197"/>
      <c r="V130" s="200"/>
      <c r="W130" s="131"/>
    </row>
    <row r="131" spans="1:23" ht="18">
      <c r="A131" s="205"/>
      <c r="B131" s="196"/>
      <c r="C131" s="1"/>
      <c r="D131" s="1"/>
      <c r="E131" s="1"/>
      <c r="F131" s="1"/>
      <c r="G131" s="1"/>
      <c r="H131" s="190"/>
      <c r="I131" s="191"/>
      <c r="J131" s="193"/>
      <c r="K131" s="192"/>
      <c r="L131" s="193"/>
      <c r="M131" s="194"/>
      <c r="N131" s="193"/>
      <c r="O131" s="195"/>
      <c r="P131" s="195"/>
      <c r="Q131" s="195"/>
      <c r="R131" s="196"/>
      <c r="S131" s="191"/>
      <c r="T131" s="191"/>
      <c r="U131" s="198"/>
      <c r="V131" s="200"/>
      <c r="W131" s="131"/>
    </row>
    <row r="132" spans="1:23" ht="18">
      <c r="A132" s="205"/>
      <c r="B132" s="191"/>
      <c r="C132" s="1"/>
      <c r="D132" s="1"/>
      <c r="E132" s="1"/>
      <c r="F132" s="1"/>
      <c r="G132" s="1"/>
      <c r="H132" s="191"/>
      <c r="I132" s="191"/>
      <c r="J132" s="193"/>
      <c r="K132" s="193"/>
      <c r="L132" s="193"/>
      <c r="M132" s="193"/>
      <c r="N132" s="193"/>
      <c r="O132" s="195"/>
      <c r="P132" s="195"/>
      <c r="Q132" s="195"/>
      <c r="R132" s="196"/>
      <c r="S132" s="191"/>
      <c r="T132" s="193"/>
      <c r="U132" s="198"/>
      <c r="V132" s="200"/>
      <c r="W132" s="131"/>
    </row>
    <row r="133" spans="1:23" ht="18">
      <c r="A133" s="205"/>
      <c r="B133" s="195"/>
      <c r="C133" s="1"/>
      <c r="D133" s="1"/>
      <c r="E133" s="1"/>
      <c r="F133" s="1"/>
      <c r="G133" s="1"/>
      <c r="H133" s="190"/>
      <c r="I133" s="191"/>
      <c r="J133" s="193"/>
      <c r="K133" s="192"/>
      <c r="L133" s="193"/>
      <c r="M133" s="194"/>
      <c r="N133" s="193"/>
      <c r="O133" s="195"/>
      <c r="P133" s="191"/>
      <c r="Q133" s="191"/>
      <c r="R133" s="191"/>
      <c r="S133" s="191"/>
      <c r="T133" s="191"/>
      <c r="U133" s="198"/>
      <c r="V133" s="200"/>
      <c r="W133" s="131"/>
    </row>
    <row r="134" spans="1:23" ht="18">
      <c r="A134" s="205"/>
      <c r="B134" s="191"/>
      <c r="C134" s="1"/>
      <c r="D134" s="1"/>
      <c r="E134" s="1"/>
      <c r="F134" s="1"/>
      <c r="G134" s="1"/>
      <c r="H134" s="191"/>
      <c r="I134" s="191"/>
      <c r="J134" s="193"/>
      <c r="K134" s="193"/>
      <c r="L134" s="193"/>
      <c r="M134" s="193"/>
      <c r="N134" s="193"/>
      <c r="O134" s="195"/>
      <c r="P134" s="195"/>
      <c r="Q134" s="195"/>
      <c r="R134" s="196"/>
      <c r="S134" s="191"/>
      <c r="T134" s="193"/>
      <c r="U134" s="198"/>
      <c r="V134" s="200"/>
      <c r="W134" s="131"/>
    </row>
    <row r="135" spans="1:23" ht="18">
      <c r="A135" s="205"/>
      <c r="B135" s="191"/>
      <c r="C135" s="1"/>
      <c r="D135" s="1"/>
      <c r="E135" s="1"/>
      <c r="F135" s="1"/>
      <c r="G135" s="1"/>
      <c r="H135" s="190"/>
      <c r="I135" s="191"/>
      <c r="J135" s="193"/>
      <c r="K135" s="192"/>
      <c r="L135" s="193"/>
      <c r="M135" s="194"/>
      <c r="N135" s="193"/>
      <c r="O135" s="195"/>
      <c r="P135" s="191"/>
      <c r="Q135" s="191"/>
      <c r="R135" s="191"/>
      <c r="S135" s="191"/>
      <c r="T135" s="191"/>
      <c r="U135" s="198"/>
      <c r="V135" s="200"/>
      <c r="W135" s="131"/>
    </row>
    <row r="136" spans="1:23" ht="18">
      <c r="A136" s="205"/>
      <c r="B136" s="191"/>
      <c r="C136" s="1"/>
      <c r="D136" s="1"/>
      <c r="E136" s="1"/>
      <c r="F136" s="1"/>
      <c r="G136" s="1"/>
      <c r="H136" s="190"/>
      <c r="I136" s="191"/>
      <c r="J136" s="193"/>
      <c r="K136" s="192"/>
      <c r="L136" s="193"/>
      <c r="M136" s="194"/>
      <c r="N136" s="193"/>
      <c r="O136" s="195"/>
      <c r="P136" s="195"/>
      <c r="Q136" s="195"/>
      <c r="R136" s="196"/>
      <c r="S136" s="191"/>
      <c r="T136" s="193"/>
      <c r="U136" s="198"/>
      <c r="V136" s="200"/>
      <c r="W136" s="128"/>
    </row>
    <row r="137" spans="1:23" ht="18">
      <c r="A137" s="205"/>
      <c r="B137" s="196"/>
      <c r="C137" s="1"/>
      <c r="D137" s="1"/>
      <c r="E137" s="1"/>
      <c r="F137" s="1"/>
      <c r="G137" s="1"/>
      <c r="H137" s="190"/>
      <c r="I137" s="191"/>
      <c r="J137" s="193"/>
      <c r="K137" s="192"/>
      <c r="L137" s="193"/>
      <c r="M137" s="194"/>
      <c r="N137" s="193"/>
      <c r="O137" s="195"/>
      <c r="P137" s="195"/>
      <c r="Q137" s="195"/>
      <c r="R137" s="196"/>
      <c r="S137" s="191"/>
      <c r="T137" s="193"/>
      <c r="U137" s="191"/>
      <c r="V137" s="200"/>
      <c r="W137" s="128"/>
    </row>
    <row r="138" spans="1:23" ht="18">
      <c r="A138" s="191"/>
      <c r="B138" s="196"/>
      <c r="C138" s="1"/>
      <c r="D138" s="1"/>
      <c r="E138" s="1"/>
      <c r="F138" s="1"/>
      <c r="G138" s="1"/>
      <c r="H138" s="190"/>
      <c r="I138" s="191"/>
      <c r="J138" s="193"/>
      <c r="K138" s="192"/>
      <c r="L138" s="193"/>
      <c r="M138" s="194"/>
      <c r="N138" s="193"/>
      <c r="O138" s="195"/>
      <c r="P138" s="191"/>
      <c r="Q138" s="191"/>
      <c r="R138" s="191"/>
      <c r="S138" s="191"/>
      <c r="T138" s="191"/>
      <c r="U138" s="197"/>
      <c r="V138" s="200"/>
      <c r="W138" s="128"/>
    </row>
    <row r="139" spans="1:23" ht="18">
      <c r="A139" s="205"/>
      <c r="B139" s="195"/>
      <c r="C139" s="1"/>
      <c r="D139" s="1"/>
      <c r="E139" s="1"/>
      <c r="F139" s="1"/>
      <c r="G139" s="1"/>
      <c r="H139" s="190"/>
      <c r="I139" s="191"/>
      <c r="J139" s="193"/>
      <c r="K139" s="192"/>
      <c r="L139" s="193"/>
      <c r="M139" s="194"/>
      <c r="N139" s="193"/>
      <c r="O139" s="195"/>
      <c r="P139" s="191"/>
      <c r="Q139" s="191"/>
      <c r="R139" s="191"/>
      <c r="S139" s="191"/>
      <c r="T139" s="191"/>
      <c r="U139" s="198"/>
      <c r="V139" s="200"/>
      <c r="W139" s="128"/>
    </row>
    <row r="140" spans="1:23" ht="18">
      <c r="A140" s="205"/>
      <c r="B140" s="195"/>
      <c r="C140" s="1"/>
      <c r="D140" s="1"/>
      <c r="E140" s="1"/>
      <c r="F140" s="1"/>
      <c r="G140" s="1"/>
      <c r="H140" s="191"/>
      <c r="I140" s="191"/>
      <c r="J140" s="193"/>
      <c r="K140" s="193"/>
      <c r="L140" s="193"/>
      <c r="M140" s="193"/>
      <c r="N140" s="193"/>
      <c r="O140" s="195"/>
      <c r="P140" s="195"/>
      <c r="Q140" s="195"/>
      <c r="R140" s="196"/>
      <c r="S140" s="191"/>
      <c r="T140" s="193"/>
      <c r="U140" s="197"/>
      <c r="V140" s="200"/>
      <c r="W140" s="128"/>
    </row>
    <row r="141" spans="1:23" ht="18">
      <c r="A141" s="205"/>
      <c r="B141" s="191"/>
      <c r="C141" s="1"/>
      <c r="D141" s="1"/>
      <c r="E141" s="1"/>
      <c r="F141" s="1"/>
      <c r="G141" s="1"/>
      <c r="H141" s="190"/>
      <c r="I141" s="191"/>
      <c r="J141" s="193"/>
      <c r="K141" s="192"/>
      <c r="L141" s="193"/>
      <c r="M141" s="194"/>
      <c r="N141" s="193"/>
      <c r="O141" s="195"/>
      <c r="P141" s="195"/>
      <c r="Q141" s="195"/>
      <c r="R141" s="196"/>
      <c r="S141" s="191"/>
      <c r="T141" s="193"/>
      <c r="U141" s="191"/>
      <c r="V141" s="200"/>
      <c r="W141" s="128"/>
    </row>
    <row r="142" spans="1:23" ht="18">
      <c r="A142" s="191"/>
      <c r="B142" s="196"/>
      <c r="C142" s="1"/>
      <c r="D142" s="1"/>
      <c r="E142" s="1"/>
      <c r="F142" s="1"/>
      <c r="G142" s="1"/>
      <c r="H142" s="190"/>
      <c r="I142" s="191"/>
      <c r="J142" s="193"/>
      <c r="K142" s="192"/>
      <c r="L142" s="193"/>
      <c r="M142" s="194"/>
      <c r="N142" s="193"/>
      <c r="O142" s="195"/>
      <c r="P142" s="195"/>
      <c r="Q142" s="195"/>
      <c r="R142" s="196"/>
      <c r="S142" s="191"/>
      <c r="T142" s="191"/>
      <c r="U142" s="197"/>
      <c r="V142" s="200"/>
      <c r="W142" s="128"/>
    </row>
    <row r="143" spans="1:23" ht="18">
      <c r="A143" s="205"/>
      <c r="B143" s="196"/>
      <c r="C143" s="1"/>
      <c r="D143" s="1"/>
      <c r="E143" s="1"/>
      <c r="F143" s="1"/>
      <c r="G143" s="1"/>
      <c r="H143" s="190"/>
      <c r="I143" s="191"/>
      <c r="J143" s="193"/>
      <c r="K143" s="192"/>
      <c r="L143" s="193"/>
      <c r="M143" s="194"/>
      <c r="N143" s="191"/>
      <c r="O143" s="191"/>
      <c r="P143" s="195"/>
      <c r="Q143" s="195"/>
      <c r="R143" s="196"/>
      <c r="S143" s="191"/>
      <c r="T143" s="193"/>
      <c r="U143" s="191"/>
      <c r="V143" s="200"/>
      <c r="W143" s="128"/>
    </row>
    <row r="144" spans="1:23" ht="18">
      <c r="A144" s="205"/>
      <c r="B144" s="195"/>
      <c r="C144" s="1"/>
      <c r="D144" s="1"/>
      <c r="E144" s="1"/>
      <c r="F144" s="1"/>
      <c r="G144" s="1"/>
      <c r="H144" s="190"/>
      <c r="I144" s="191"/>
      <c r="J144" s="193"/>
      <c r="K144" s="192"/>
      <c r="L144" s="193"/>
      <c r="M144" s="194"/>
      <c r="N144" s="193"/>
      <c r="O144" s="195"/>
      <c r="P144" s="195"/>
      <c r="Q144" s="195"/>
      <c r="R144" s="196"/>
      <c r="S144" s="191"/>
      <c r="T144" s="193"/>
      <c r="U144" s="191"/>
      <c r="V144" s="200"/>
      <c r="W144" s="128"/>
    </row>
    <row r="145" spans="1:23" ht="18">
      <c r="A145" s="205"/>
      <c r="B145" s="195"/>
      <c r="C145" s="1"/>
      <c r="D145" s="1"/>
      <c r="E145" s="1"/>
      <c r="F145" s="1"/>
      <c r="G145" s="1"/>
      <c r="H145" s="190"/>
      <c r="I145" s="191"/>
      <c r="J145" s="191"/>
      <c r="K145" s="192"/>
      <c r="L145" s="193"/>
      <c r="M145" s="194"/>
      <c r="N145" s="193"/>
      <c r="O145" s="195"/>
      <c r="P145" s="191"/>
      <c r="Q145" s="191"/>
      <c r="R145" s="191"/>
      <c r="S145" s="191"/>
      <c r="T145" s="191"/>
      <c r="U145" s="197"/>
      <c r="V145" s="200"/>
      <c r="W145" s="128"/>
    </row>
    <row r="146" spans="1:23" ht="18">
      <c r="A146" s="191"/>
      <c r="B146" s="196"/>
      <c r="C146" s="203"/>
      <c r="D146" s="191"/>
      <c r="E146" s="190"/>
      <c r="F146" s="191"/>
      <c r="G146" s="191"/>
      <c r="H146" s="191"/>
      <c r="I146" s="191"/>
      <c r="J146" s="193"/>
      <c r="K146" s="193"/>
      <c r="L146" s="193"/>
      <c r="M146" s="193"/>
      <c r="N146" s="193"/>
      <c r="O146" s="195"/>
      <c r="P146" s="195"/>
      <c r="Q146" s="195"/>
      <c r="R146" s="196"/>
      <c r="S146" s="191"/>
      <c r="T146" s="193"/>
      <c r="U146" s="197"/>
      <c r="V146" s="200"/>
    </row>
    <row r="147" spans="1:23" ht="18">
      <c r="A147" s="205"/>
      <c r="B147" s="1"/>
      <c r="C147" s="207"/>
      <c r="D147" s="191"/>
      <c r="E147" s="190"/>
      <c r="F147" s="191"/>
      <c r="G147" s="191"/>
      <c r="U147" s="198"/>
      <c r="V147" s="200"/>
    </row>
    <row r="148" spans="1:23" ht="18">
      <c r="A148" s="205"/>
      <c r="B148" s="1"/>
      <c r="C148" s="208"/>
      <c r="D148" s="191"/>
      <c r="E148" s="190"/>
      <c r="F148" s="191"/>
      <c r="G148" s="191"/>
      <c r="U148" s="198"/>
      <c r="V148" s="200"/>
    </row>
    <row r="149" spans="1:23" ht="18">
      <c r="A149" s="191"/>
      <c r="B149" s="1"/>
      <c r="C149" s="1"/>
      <c r="D149" s="1"/>
      <c r="E149" s="1"/>
      <c r="F149" s="1"/>
      <c r="G149" s="1"/>
      <c r="U149" s="197"/>
      <c r="V149" s="200"/>
    </row>
    <row r="150" spans="1:23" ht="18">
      <c r="A150" s="205"/>
      <c r="B150" s="1"/>
      <c r="C150" s="1"/>
      <c r="D150" s="1"/>
      <c r="E150" s="1"/>
      <c r="F150" s="1"/>
      <c r="G150" s="1"/>
      <c r="U150" s="197"/>
      <c r="V150" s="200"/>
    </row>
    <row r="151" spans="1:23" ht="18">
      <c r="A151" s="205"/>
      <c r="B151" s="1"/>
      <c r="C151" s="1"/>
      <c r="D151" s="1"/>
      <c r="E151" s="1"/>
      <c r="F151" s="1"/>
      <c r="G151" s="1"/>
      <c r="U151" s="197"/>
      <c r="V151" s="200"/>
    </row>
    <row r="152" spans="1:23" ht="18">
      <c r="A152" s="191"/>
      <c r="B152" s="1"/>
      <c r="C152" s="1"/>
      <c r="D152" s="1"/>
      <c r="E152" s="1"/>
      <c r="F152" s="1"/>
      <c r="G152" s="1"/>
      <c r="U152" s="197"/>
      <c r="V152" s="200"/>
    </row>
    <row r="153" spans="1:23" ht="18">
      <c r="A153" s="205"/>
      <c r="B153" s="1"/>
      <c r="C153" s="1"/>
      <c r="D153" s="1"/>
      <c r="E153" s="1"/>
      <c r="F153" s="1"/>
      <c r="G153" s="1"/>
      <c r="U153" s="198"/>
      <c r="V153" s="200"/>
    </row>
    <row r="154" spans="1:23" ht="18">
      <c r="A154" s="205"/>
      <c r="B154" s="1"/>
      <c r="C154" s="1"/>
      <c r="D154" s="1"/>
      <c r="E154" s="1"/>
      <c r="F154" s="1"/>
      <c r="G154" s="1"/>
      <c r="U154" s="191"/>
      <c r="V154" s="200"/>
    </row>
    <row r="155" spans="1:23" ht="18">
      <c r="A155" s="205"/>
      <c r="B155" s="1"/>
      <c r="C155" s="1"/>
      <c r="D155" s="1"/>
      <c r="E155" s="1"/>
      <c r="F155" s="1"/>
      <c r="G155" s="1"/>
      <c r="U155" s="197"/>
      <c r="V155" s="200"/>
    </row>
    <row r="156" spans="1:23" ht="18">
      <c r="A156" s="191"/>
      <c r="B156" s="1"/>
      <c r="C156" s="1"/>
      <c r="D156" s="1"/>
      <c r="E156" s="1"/>
      <c r="F156" s="1"/>
      <c r="G156" s="1"/>
      <c r="U156" s="197"/>
      <c r="V156" s="200"/>
    </row>
    <row r="157" spans="1:23" ht="18">
      <c r="A157" s="205"/>
      <c r="B157" s="1"/>
      <c r="C157" s="1"/>
      <c r="D157" s="1"/>
      <c r="E157" s="1"/>
      <c r="F157" s="1"/>
      <c r="G157" s="1"/>
      <c r="U157" s="191"/>
      <c r="V157" s="200"/>
    </row>
    <row r="158" spans="1:23" ht="18">
      <c r="A158" s="191"/>
      <c r="B158" s="1"/>
      <c r="C158" s="1"/>
      <c r="D158" s="1"/>
      <c r="E158" s="1"/>
      <c r="F158" s="1"/>
      <c r="G158" s="1"/>
      <c r="U158" s="197"/>
      <c r="V158" s="200"/>
    </row>
    <row r="159" spans="1:23" ht="18">
      <c r="A159" s="205"/>
      <c r="B159" s="1"/>
      <c r="C159" s="1"/>
      <c r="D159" s="1"/>
      <c r="E159" s="1"/>
      <c r="F159" s="1"/>
      <c r="G159" s="1"/>
      <c r="U159" s="191"/>
      <c r="V159" s="200"/>
    </row>
    <row r="160" spans="1:23" ht="18">
      <c r="A160" s="191"/>
      <c r="B160" s="1"/>
      <c r="C160" s="1"/>
      <c r="D160" s="1"/>
      <c r="E160" s="1"/>
      <c r="F160" s="1"/>
      <c r="G160" s="1"/>
      <c r="U160" s="197"/>
      <c r="V160" s="200"/>
    </row>
    <row r="161" spans="1:22" ht="18">
      <c r="A161" s="205"/>
      <c r="B161" s="1"/>
      <c r="C161" s="1"/>
      <c r="D161" s="1"/>
      <c r="E161" s="1"/>
      <c r="F161" s="1"/>
      <c r="G161" s="1"/>
      <c r="U161" s="198"/>
      <c r="V161" s="200"/>
    </row>
    <row r="162" spans="1:22">
      <c r="A162" s="205"/>
      <c r="B162" s="1"/>
      <c r="C162" s="1"/>
      <c r="D162" s="1"/>
      <c r="E162" s="1"/>
      <c r="F162" s="1"/>
      <c r="G162" s="1"/>
      <c r="U162" s="198"/>
    </row>
    <row r="163" spans="1:22">
      <c r="A163" s="205"/>
      <c r="B163" s="1"/>
      <c r="C163" s="1"/>
      <c r="D163" s="1"/>
      <c r="E163" s="1"/>
      <c r="F163" s="1"/>
      <c r="G163" s="1"/>
      <c r="U163" s="191"/>
    </row>
    <row r="164" spans="1:22">
      <c r="A164" s="205"/>
      <c r="B164" s="1"/>
      <c r="C164" s="1"/>
      <c r="D164" s="1"/>
      <c r="E164" s="1"/>
      <c r="F164" s="1"/>
      <c r="G164" s="1"/>
      <c r="U164" s="191"/>
    </row>
    <row r="165" spans="1:22">
      <c r="A165" s="191"/>
      <c r="B165" s="1"/>
      <c r="C165" s="1"/>
      <c r="D165" s="1"/>
      <c r="E165" s="1"/>
      <c r="F165" s="1"/>
      <c r="G165" s="1"/>
      <c r="U165" s="197"/>
    </row>
    <row r="166" spans="1:22">
      <c r="A166" s="205"/>
      <c r="B166" s="1"/>
      <c r="C166" s="1"/>
      <c r="D166" s="1"/>
      <c r="E166" s="1"/>
      <c r="F166" s="1"/>
      <c r="G166" s="1"/>
      <c r="U166" s="198"/>
    </row>
    <row r="167" spans="1:22">
      <c r="A167" s="205"/>
      <c r="B167" s="1"/>
      <c r="C167" s="1"/>
      <c r="D167" s="1"/>
      <c r="E167" s="1"/>
      <c r="F167" s="1"/>
      <c r="G167" s="1"/>
      <c r="U167" s="197"/>
    </row>
    <row r="168" spans="1:22">
      <c r="A168" s="205"/>
      <c r="B168" s="1"/>
      <c r="C168" s="1"/>
      <c r="D168" s="1"/>
      <c r="E168" s="1"/>
      <c r="F168" s="1"/>
      <c r="G168" s="1"/>
      <c r="U168" s="198"/>
    </row>
    <row r="169" spans="1:22">
      <c r="A169" s="205"/>
      <c r="B169" s="1"/>
      <c r="C169" s="1"/>
      <c r="D169" s="1"/>
      <c r="E169" s="1"/>
      <c r="F169" s="1"/>
      <c r="G169" s="1"/>
      <c r="U169" s="198"/>
    </row>
    <row r="170" spans="1:22">
      <c r="A170" s="205"/>
      <c r="B170" s="1"/>
      <c r="C170" s="1"/>
      <c r="D170" s="1"/>
      <c r="E170" s="1"/>
      <c r="F170" s="1"/>
      <c r="G170" s="1"/>
      <c r="U170" s="191"/>
    </row>
    <row r="171" spans="1:22">
      <c r="A171" s="191"/>
      <c r="B171" s="1"/>
      <c r="C171" s="1"/>
      <c r="D171" s="1"/>
      <c r="E171" s="1"/>
      <c r="F171" s="1"/>
      <c r="G171" s="1"/>
      <c r="U171" s="197"/>
    </row>
    <row r="172" spans="1:22">
      <c r="A172" s="205"/>
      <c r="B172" s="196"/>
      <c r="C172" s="1"/>
      <c r="D172" s="1"/>
      <c r="E172" s="1"/>
      <c r="F172" s="1"/>
      <c r="G172" s="1"/>
      <c r="H172" s="190"/>
      <c r="I172" s="191"/>
      <c r="J172" s="191"/>
      <c r="K172" s="192"/>
      <c r="L172" s="193"/>
      <c r="M172" s="194"/>
      <c r="N172" s="191"/>
      <c r="O172" s="191"/>
      <c r="P172" s="195"/>
      <c r="Q172" s="195"/>
      <c r="R172" s="196"/>
      <c r="S172" s="191"/>
      <c r="T172" s="193"/>
      <c r="U172" s="198"/>
    </row>
    <row r="173" spans="1:22">
      <c r="A173" s="205"/>
      <c r="B173" s="196"/>
      <c r="C173" s="1"/>
      <c r="D173" s="1"/>
      <c r="E173" s="1"/>
      <c r="F173" s="1"/>
      <c r="G173" s="1"/>
      <c r="H173" s="190"/>
      <c r="I173" s="191"/>
      <c r="J173" s="193"/>
      <c r="K173" s="192"/>
      <c r="L173" s="193"/>
      <c r="M173" s="194"/>
      <c r="N173" s="191"/>
      <c r="O173" s="191"/>
      <c r="P173" s="195"/>
      <c r="Q173" s="195"/>
      <c r="R173" s="196"/>
      <c r="S173" s="191"/>
      <c r="T173" s="191"/>
      <c r="U173" s="197"/>
    </row>
    <row r="174" spans="1:22">
      <c r="A174" s="205"/>
      <c r="B174" s="191"/>
      <c r="C174" s="1"/>
      <c r="D174" s="1"/>
      <c r="E174" s="1"/>
      <c r="F174" s="1"/>
      <c r="G174" s="1"/>
      <c r="H174" s="190"/>
      <c r="I174" s="191"/>
      <c r="J174" s="193"/>
      <c r="K174" s="192"/>
      <c r="L174" s="193"/>
      <c r="M174" s="194"/>
      <c r="N174" s="193"/>
      <c r="O174" s="195"/>
      <c r="P174" s="195"/>
      <c r="Q174" s="195"/>
      <c r="R174" s="196"/>
      <c r="S174" s="191"/>
      <c r="T174" s="191"/>
      <c r="U174" s="197"/>
    </row>
    <row r="175" spans="1:22">
      <c r="A175" s="205"/>
      <c r="B175" s="196"/>
      <c r="C175" s="191"/>
      <c r="D175" s="191"/>
      <c r="E175" s="191"/>
      <c r="F175" s="191"/>
      <c r="G175" s="191"/>
      <c r="H175" s="191"/>
      <c r="I175" s="191"/>
      <c r="J175" s="193"/>
      <c r="K175" s="192"/>
      <c r="L175" s="193"/>
      <c r="M175" s="194"/>
      <c r="N175" s="193"/>
      <c r="O175" s="195"/>
      <c r="P175" s="195"/>
      <c r="Q175" s="195"/>
      <c r="R175" s="196"/>
      <c r="S175" s="191"/>
      <c r="T175" s="191"/>
      <c r="U175" s="197"/>
    </row>
    <row r="176" spans="1:22">
      <c r="A176" s="191"/>
      <c r="B176" s="196"/>
      <c r="C176" s="191"/>
      <c r="D176" s="191"/>
      <c r="E176" s="191"/>
      <c r="F176" s="191"/>
      <c r="G176" s="191"/>
      <c r="H176" s="191"/>
      <c r="I176" s="191"/>
      <c r="J176" s="191"/>
      <c r="K176" s="195"/>
      <c r="L176" s="191"/>
      <c r="M176" s="191"/>
      <c r="N176" s="191"/>
      <c r="O176" s="195"/>
      <c r="P176" s="191"/>
      <c r="Q176" s="191"/>
      <c r="R176" s="191"/>
      <c r="S176" s="191"/>
      <c r="T176" s="191"/>
      <c r="U176" s="191"/>
    </row>
    <row r="177" spans="1:21">
      <c r="A177" s="202"/>
      <c r="B177" s="196"/>
      <c r="C177" s="202"/>
      <c r="D177" s="202"/>
      <c r="E177" s="191"/>
      <c r="F177" s="191"/>
      <c r="G177" s="191"/>
      <c r="H177" s="196"/>
      <c r="I177" s="191"/>
      <c r="J177" s="191"/>
      <c r="K177" s="201"/>
      <c r="L177" s="191"/>
      <c r="M177" s="191"/>
      <c r="N177" s="196"/>
      <c r="O177" s="195"/>
      <c r="P177" s="191"/>
      <c r="Q177" s="196"/>
      <c r="R177" s="191"/>
      <c r="S177" s="191"/>
      <c r="T177" s="191"/>
      <c r="U177" s="191"/>
    </row>
    <row r="178" spans="1:21">
      <c r="A178" s="202"/>
      <c r="B178" s="196"/>
      <c r="C178" s="202"/>
      <c r="D178" s="202"/>
      <c r="E178" s="191"/>
      <c r="F178" s="191"/>
      <c r="G178" s="191"/>
      <c r="H178" s="202"/>
      <c r="I178" s="202"/>
      <c r="J178" s="202"/>
      <c r="K178" s="202"/>
      <c r="L178" s="202"/>
      <c r="M178" s="202"/>
      <c r="N178" s="202"/>
      <c r="O178" s="202"/>
      <c r="P178" s="202"/>
      <c r="Q178" s="202"/>
      <c r="R178" s="202"/>
      <c r="S178" s="202"/>
      <c r="T178" s="191"/>
      <c r="U178" s="191"/>
    </row>
    <row r="179" spans="1:21" ht="15">
      <c r="A179" s="1"/>
      <c r="B179" s="1"/>
      <c r="C179" s="1"/>
      <c r="D179" s="209"/>
      <c r="E179" s="210"/>
      <c r="F179" s="1"/>
      <c r="G179" s="1"/>
      <c r="K179" s="1"/>
      <c r="M179" s="1"/>
    </row>
    <row r="180" spans="1:21">
      <c r="A180" s="1"/>
      <c r="B180" s="1"/>
      <c r="C180" s="1"/>
      <c r="D180" s="1"/>
      <c r="E180" s="1"/>
      <c r="F180" s="1"/>
      <c r="G180" s="1"/>
    </row>
    <row r="181" spans="1:21">
      <c r="A181" s="1"/>
      <c r="B181" s="1"/>
      <c r="C181" s="1"/>
      <c r="D181" s="1"/>
      <c r="E181" s="1"/>
      <c r="F181" s="1"/>
      <c r="G181" s="1"/>
    </row>
    <row r="182" spans="1:21">
      <c r="A182" s="1"/>
      <c r="B182" s="1"/>
      <c r="C182" s="1"/>
      <c r="D182" s="1"/>
      <c r="E182" s="1"/>
      <c r="F182" s="1"/>
      <c r="G182" s="1"/>
    </row>
    <row r="183" spans="1:21">
      <c r="A183" s="1"/>
      <c r="B183" s="1"/>
      <c r="C183" s="1"/>
      <c r="D183" s="1"/>
      <c r="E183" s="1"/>
      <c r="F183" s="1"/>
      <c r="G183" s="1"/>
    </row>
    <row r="184" spans="1:21">
      <c r="A184" s="1"/>
      <c r="B184" s="1"/>
      <c r="C184" s="1"/>
      <c r="D184" s="1"/>
      <c r="E184" s="1"/>
      <c r="F184" s="1"/>
      <c r="G184" s="1"/>
    </row>
    <row r="185" spans="1:21">
      <c r="A185" s="1"/>
      <c r="B185" s="1"/>
      <c r="C185" s="1"/>
      <c r="D185" s="1"/>
      <c r="E185" s="1"/>
      <c r="F185" s="1"/>
      <c r="G185" s="1"/>
    </row>
    <row r="186" spans="1:21">
      <c r="A186" s="1"/>
      <c r="B186" s="1"/>
      <c r="C186" s="1"/>
      <c r="D186" s="1"/>
      <c r="E186" s="1"/>
      <c r="F186" s="1"/>
      <c r="G186" s="1"/>
    </row>
    <row r="187" spans="1:21">
      <c r="A187" s="1"/>
      <c r="B187" s="1"/>
      <c r="C187" s="1"/>
      <c r="D187" s="1"/>
      <c r="E187" s="1"/>
      <c r="F187" s="1"/>
      <c r="G187" s="1"/>
    </row>
    <row r="188" spans="1:21">
      <c r="A188" s="1"/>
      <c r="B188" s="1"/>
      <c r="C188" s="1"/>
      <c r="D188" s="1"/>
      <c r="E188" s="1"/>
      <c r="F188" s="1"/>
      <c r="G188" s="1"/>
    </row>
    <row r="189" spans="1:21">
      <c r="A189" s="1"/>
      <c r="B189" s="1"/>
      <c r="C189" s="1"/>
      <c r="D189" s="1"/>
      <c r="E189" s="1"/>
      <c r="F189" s="1"/>
      <c r="G189" s="1"/>
    </row>
    <row r="190" spans="1:21">
      <c r="A190" s="1"/>
      <c r="B190" s="1"/>
      <c r="C190" s="1"/>
      <c r="D190" s="1"/>
      <c r="E190" s="1"/>
      <c r="F190" s="1"/>
      <c r="G190" s="1"/>
    </row>
    <row r="191" spans="1:21">
      <c r="A191" s="1"/>
      <c r="B191" s="1"/>
      <c r="C191" s="1"/>
      <c r="D191" s="1"/>
      <c r="E191" s="1"/>
      <c r="F191" s="1"/>
      <c r="G191" s="1"/>
    </row>
    <row r="192" spans="1:21">
      <c r="A192" s="1"/>
      <c r="B192" s="1"/>
      <c r="C192" s="1"/>
      <c r="D192" s="1"/>
      <c r="E192" s="1"/>
      <c r="F192" s="1"/>
      <c r="G192" s="1"/>
    </row>
    <row r="193" spans="1:7">
      <c r="A193" s="1"/>
      <c r="B193" s="1"/>
      <c r="C193" s="1"/>
      <c r="D193" s="1"/>
      <c r="E193" s="1"/>
      <c r="F193" s="1"/>
      <c r="G193" s="1"/>
    </row>
    <row r="194" spans="1:7">
      <c r="A194" s="1"/>
      <c r="B194" s="1"/>
      <c r="C194" s="1"/>
      <c r="D194" s="1"/>
      <c r="E194" s="1"/>
      <c r="F194" s="1"/>
      <c r="G194" s="1"/>
    </row>
  </sheetData>
  <phoneticPr fontId="0" type="noConversion"/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75"/>
  <sheetViews>
    <sheetView topLeftCell="A321" workbookViewId="0">
      <selection activeCell="C323" sqref="C323"/>
    </sheetView>
  </sheetViews>
  <sheetFormatPr defaultRowHeight="12.75"/>
  <cols>
    <col min="1" max="1" width="6.5703125" customWidth="1"/>
    <col min="2" max="2" width="4.5703125" customWidth="1"/>
    <col min="3" max="3" width="27.42578125" customWidth="1"/>
    <col min="4" max="4" width="23.7109375" customWidth="1"/>
    <col min="5" max="5" width="6.85546875" customWidth="1"/>
    <col min="6" max="6" width="7" customWidth="1"/>
    <col min="7" max="7" width="3.85546875" customWidth="1"/>
    <col min="8" max="8" width="4.28515625" customWidth="1"/>
    <col min="9" max="9" width="7.42578125" customWidth="1"/>
    <col min="10" max="10" width="4.85546875" customWidth="1"/>
    <col min="11" max="11" width="5.28515625" customWidth="1"/>
    <col min="13" max="13" width="5.42578125" customWidth="1"/>
    <col min="14" max="14" width="3.28515625" customWidth="1"/>
    <col min="16" max="16" width="4.42578125" customWidth="1"/>
    <col min="17" max="17" width="3.140625" customWidth="1"/>
    <col min="18" max="18" width="7.7109375" customWidth="1"/>
    <col min="19" max="19" width="5.28515625" customWidth="1"/>
    <col min="20" max="20" width="4.7109375" customWidth="1"/>
    <col min="21" max="21" width="5" customWidth="1"/>
    <col min="22" max="22" width="4" customWidth="1"/>
    <col min="23" max="23" width="5.42578125" style="42" customWidth="1"/>
    <col min="24" max="24" width="6.5703125" customWidth="1"/>
  </cols>
  <sheetData>
    <row r="1" spans="1:25" ht="18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ht="18.75" thickBot="1">
      <c r="A2" s="3"/>
      <c r="B2" s="4"/>
      <c r="C2" s="5" t="s">
        <v>1</v>
      </c>
      <c r="D2" s="6" t="s">
        <v>2</v>
      </c>
      <c r="E2" s="6"/>
      <c r="F2" s="3"/>
      <c r="G2" s="3"/>
      <c r="H2" s="7"/>
      <c r="I2" s="3"/>
      <c r="J2" s="3"/>
      <c r="K2" s="3"/>
      <c r="L2" s="7"/>
      <c r="M2" s="3"/>
      <c r="N2" s="3"/>
      <c r="O2" s="3"/>
      <c r="P2" s="7"/>
      <c r="Q2" s="3"/>
      <c r="R2" s="3"/>
      <c r="S2" s="3"/>
      <c r="T2" s="8"/>
      <c r="U2" s="9"/>
    </row>
    <row r="3" spans="1:25" ht="28.5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/>
      <c r="G3" s="15"/>
      <c r="H3" s="15"/>
      <c r="I3" s="16" t="s">
        <v>8</v>
      </c>
      <c r="J3" s="17"/>
      <c r="K3" s="18"/>
      <c r="L3" s="19" t="s">
        <v>9</v>
      </c>
      <c r="M3" s="17"/>
      <c r="N3" s="18"/>
      <c r="O3" s="16" t="s">
        <v>10</v>
      </c>
      <c r="P3" s="20"/>
      <c r="Q3" s="18"/>
      <c r="R3" s="21" t="s">
        <v>11</v>
      </c>
      <c r="S3" s="22"/>
      <c r="T3" s="23"/>
      <c r="U3" s="24"/>
    </row>
    <row r="4" spans="1:25" ht="15">
      <c r="A4" s="25"/>
      <c r="B4" s="11" t="s">
        <v>12</v>
      </c>
      <c r="C4" s="26"/>
      <c r="D4" s="27"/>
      <c r="E4" s="15" t="s">
        <v>13</v>
      </c>
      <c r="F4" s="28" t="s">
        <v>7</v>
      </c>
      <c r="G4" s="28" t="s">
        <v>14</v>
      </c>
      <c r="H4" s="28" t="s">
        <v>15</v>
      </c>
      <c r="I4" s="28" t="s">
        <v>7</v>
      </c>
      <c r="J4" s="28" t="s">
        <v>14</v>
      </c>
      <c r="K4" s="28" t="s">
        <v>15</v>
      </c>
      <c r="L4" s="29" t="s">
        <v>7</v>
      </c>
      <c r="M4" s="28" t="s">
        <v>14</v>
      </c>
      <c r="N4" s="28" t="s">
        <v>15</v>
      </c>
      <c r="O4" s="28" t="s">
        <v>7</v>
      </c>
      <c r="P4" s="28" t="s">
        <v>14</v>
      </c>
      <c r="Q4" s="28" t="s">
        <v>15</v>
      </c>
      <c r="R4" s="28" t="s">
        <v>7</v>
      </c>
      <c r="S4" s="28" t="s">
        <v>14</v>
      </c>
      <c r="T4" s="28" t="s">
        <v>15</v>
      </c>
      <c r="U4" s="30"/>
    </row>
    <row r="5" spans="1:25" ht="15">
      <c r="A5" s="31">
        <v>1</v>
      </c>
      <c r="B5" s="32"/>
      <c r="C5" s="32" t="s">
        <v>16</v>
      </c>
      <c r="D5" s="33" t="s">
        <v>17</v>
      </c>
      <c r="E5" s="34">
        <v>108</v>
      </c>
      <c r="F5" s="32">
        <f t="shared" ref="F5:H23" si="0">R5+Y5</f>
        <v>3238</v>
      </c>
      <c r="G5" s="32">
        <f t="shared" si="0"/>
        <v>33</v>
      </c>
      <c r="H5" s="32">
        <f t="shared" si="0"/>
        <v>2</v>
      </c>
      <c r="I5" s="32">
        <v>1149</v>
      </c>
      <c r="J5" s="35">
        <v>14</v>
      </c>
      <c r="K5" s="35">
        <v>2</v>
      </c>
      <c r="L5" s="35">
        <v>990</v>
      </c>
      <c r="M5" s="35">
        <v>10</v>
      </c>
      <c r="N5" s="35"/>
      <c r="O5" s="36">
        <v>1099</v>
      </c>
      <c r="P5" s="36">
        <v>9</v>
      </c>
      <c r="Q5" s="36"/>
      <c r="R5" s="37">
        <f t="shared" ref="R5:T23" si="1">I5+L5+O5</f>
        <v>3238</v>
      </c>
      <c r="S5" s="32">
        <f t="shared" si="1"/>
        <v>33</v>
      </c>
      <c r="T5" s="32">
        <f t="shared" si="1"/>
        <v>2</v>
      </c>
      <c r="U5" s="34"/>
      <c r="V5" s="15"/>
      <c r="W5" s="43"/>
      <c r="X5" s="15"/>
      <c r="Y5" s="15"/>
    </row>
    <row r="6" spans="1:25" ht="15">
      <c r="A6" s="31">
        <v>2</v>
      </c>
      <c r="B6" s="32"/>
      <c r="C6" s="35" t="s">
        <v>18</v>
      </c>
      <c r="D6" s="32" t="s">
        <v>19</v>
      </c>
      <c r="E6" s="34">
        <v>107</v>
      </c>
      <c r="F6" s="32">
        <f t="shared" si="0"/>
        <v>3226</v>
      </c>
      <c r="G6" s="32">
        <f t="shared" si="0"/>
        <v>20</v>
      </c>
      <c r="H6" s="32">
        <f t="shared" si="0"/>
        <v>3</v>
      </c>
      <c r="I6" s="32">
        <v>941</v>
      </c>
      <c r="J6" s="35">
        <v>11</v>
      </c>
      <c r="K6" s="35">
        <v>2</v>
      </c>
      <c r="L6" s="35">
        <v>955</v>
      </c>
      <c r="M6" s="35">
        <v>9</v>
      </c>
      <c r="N6" s="35">
        <v>1</v>
      </c>
      <c r="O6" s="36">
        <v>1330</v>
      </c>
      <c r="P6" s="36"/>
      <c r="Q6" s="36"/>
      <c r="R6" s="37">
        <f t="shared" si="1"/>
        <v>3226</v>
      </c>
      <c r="S6" s="32">
        <f t="shared" si="1"/>
        <v>20</v>
      </c>
      <c r="T6" s="32">
        <f t="shared" si="1"/>
        <v>3</v>
      </c>
      <c r="U6" s="34"/>
      <c r="V6" s="15"/>
      <c r="W6" s="43"/>
      <c r="X6" s="15"/>
      <c r="Y6" s="15"/>
    </row>
    <row r="7" spans="1:25" ht="15">
      <c r="A7" s="31">
        <v>3</v>
      </c>
      <c r="B7" s="37"/>
      <c r="C7" s="38" t="s">
        <v>20</v>
      </c>
      <c r="D7" s="38" t="s">
        <v>19</v>
      </c>
      <c r="E7" s="34">
        <v>104</v>
      </c>
      <c r="F7" s="32">
        <f t="shared" si="0"/>
        <v>3191</v>
      </c>
      <c r="G7" s="32">
        <f t="shared" si="0"/>
        <v>32</v>
      </c>
      <c r="H7" s="32">
        <f t="shared" si="0"/>
        <v>4</v>
      </c>
      <c r="I7" s="32">
        <v>1408</v>
      </c>
      <c r="J7" s="35">
        <v>12</v>
      </c>
      <c r="K7" s="35">
        <v>1</v>
      </c>
      <c r="L7" s="35">
        <v>1382</v>
      </c>
      <c r="M7" s="35">
        <v>13</v>
      </c>
      <c r="N7" s="35"/>
      <c r="O7" s="36">
        <v>401</v>
      </c>
      <c r="P7" s="36">
        <v>7</v>
      </c>
      <c r="Q7" s="36">
        <v>3</v>
      </c>
      <c r="R7" s="37">
        <f t="shared" si="1"/>
        <v>3191</v>
      </c>
      <c r="S7" s="32">
        <f t="shared" si="1"/>
        <v>32</v>
      </c>
      <c r="T7" s="32">
        <f t="shared" si="1"/>
        <v>4</v>
      </c>
      <c r="U7" s="34"/>
      <c r="V7" s="15"/>
      <c r="W7" s="43"/>
      <c r="X7" s="15"/>
      <c r="Y7" s="15"/>
    </row>
    <row r="8" spans="1:25" ht="15">
      <c r="A8" s="31">
        <v>4</v>
      </c>
      <c r="B8" s="36"/>
      <c r="C8" s="38" t="s">
        <v>21</v>
      </c>
      <c r="D8" s="38" t="s">
        <v>22</v>
      </c>
      <c r="E8" s="34">
        <v>99</v>
      </c>
      <c r="F8" s="32">
        <f t="shared" si="0"/>
        <v>3082</v>
      </c>
      <c r="G8" s="32">
        <f t="shared" si="0"/>
        <v>27</v>
      </c>
      <c r="H8" s="32">
        <f t="shared" si="0"/>
        <v>2</v>
      </c>
      <c r="I8" s="32">
        <v>1357</v>
      </c>
      <c r="J8" s="35">
        <v>12</v>
      </c>
      <c r="K8" s="35"/>
      <c r="L8" s="35">
        <v>889</v>
      </c>
      <c r="M8" s="35">
        <v>6</v>
      </c>
      <c r="N8" s="35">
        <v>1</v>
      </c>
      <c r="O8" s="36">
        <v>836</v>
      </c>
      <c r="P8" s="36">
        <v>9</v>
      </c>
      <c r="Q8" s="36">
        <v>1</v>
      </c>
      <c r="R8" s="37">
        <f t="shared" si="1"/>
        <v>3082</v>
      </c>
      <c r="S8" s="32">
        <f t="shared" si="1"/>
        <v>27</v>
      </c>
      <c r="T8" s="32">
        <f t="shared" si="1"/>
        <v>2</v>
      </c>
      <c r="U8" s="34"/>
      <c r="V8" s="15"/>
      <c r="W8" s="43"/>
      <c r="X8" s="15"/>
      <c r="Y8" s="15"/>
    </row>
    <row r="9" spans="1:25" ht="15">
      <c r="A9" s="31">
        <v>5</v>
      </c>
      <c r="B9" s="37"/>
      <c r="C9" s="32" t="s">
        <v>23</v>
      </c>
      <c r="D9" s="32" t="s">
        <v>24</v>
      </c>
      <c r="E9" s="34">
        <v>92</v>
      </c>
      <c r="F9" s="32">
        <f t="shared" si="0"/>
        <v>2901</v>
      </c>
      <c r="G9" s="32">
        <f t="shared" si="0"/>
        <v>28</v>
      </c>
      <c r="H9" s="32">
        <f t="shared" si="0"/>
        <v>3</v>
      </c>
      <c r="I9" s="32">
        <v>864</v>
      </c>
      <c r="J9" s="35">
        <v>10</v>
      </c>
      <c r="K9" s="35">
        <v>2</v>
      </c>
      <c r="L9" s="35">
        <v>835</v>
      </c>
      <c r="M9" s="35">
        <v>8</v>
      </c>
      <c r="N9" s="35">
        <v>1</v>
      </c>
      <c r="O9" s="36">
        <v>1202</v>
      </c>
      <c r="P9" s="36">
        <v>10</v>
      </c>
      <c r="Q9" s="36"/>
      <c r="R9" s="37">
        <f t="shared" si="1"/>
        <v>2901</v>
      </c>
      <c r="S9" s="32">
        <f t="shared" si="1"/>
        <v>28</v>
      </c>
      <c r="T9" s="32">
        <f t="shared" si="1"/>
        <v>3</v>
      </c>
      <c r="U9" s="34"/>
      <c r="V9" s="15"/>
      <c r="W9" s="43"/>
      <c r="X9" s="15"/>
      <c r="Y9" s="15"/>
    </row>
    <row r="10" spans="1:25" ht="15">
      <c r="A10" s="31">
        <v>6</v>
      </c>
      <c r="B10" s="32"/>
      <c r="C10" s="32" t="s">
        <v>25</v>
      </c>
      <c r="D10" s="32" t="s">
        <v>26</v>
      </c>
      <c r="E10" s="34">
        <v>85</v>
      </c>
      <c r="F10" s="32">
        <f t="shared" si="0"/>
        <v>2774</v>
      </c>
      <c r="G10" s="32">
        <f t="shared" si="0"/>
        <v>27</v>
      </c>
      <c r="H10" s="32">
        <f t="shared" si="0"/>
        <v>1</v>
      </c>
      <c r="I10" s="32">
        <v>783</v>
      </c>
      <c r="J10" s="35">
        <v>7</v>
      </c>
      <c r="K10" s="35"/>
      <c r="L10" s="35">
        <v>752</v>
      </c>
      <c r="M10" s="35">
        <v>7</v>
      </c>
      <c r="N10" s="35"/>
      <c r="O10" s="36">
        <v>1239</v>
      </c>
      <c r="P10" s="36">
        <v>13</v>
      </c>
      <c r="Q10" s="36">
        <v>1</v>
      </c>
      <c r="R10" s="37">
        <f t="shared" si="1"/>
        <v>2774</v>
      </c>
      <c r="S10" s="32">
        <f t="shared" si="1"/>
        <v>27</v>
      </c>
      <c r="T10" s="32">
        <f t="shared" si="1"/>
        <v>1</v>
      </c>
      <c r="U10" s="34"/>
      <c r="V10" s="15"/>
      <c r="W10" s="43"/>
      <c r="X10" s="15"/>
      <c r="Y10" s="15"/>
    </row>
    <row r="11" spans="1:25" ht="15">
      <c r="A11" s="31">
        <v>7</v>
      </c>
      <c r="B11" s="36"/>
      <c r="C11" s="32" t="s">
        <v>27</v>
      </c>
      <c r="D11" s="38" t="s">
        <v>28</v>
      </c>
      <c r="E11" s="34">
        <v>80</v>
      </c>
      <c r="F11" s="32">
        <f t="shared" si="0"/>
        <v>2655</v>
      </c>
      <c r="G11" s="32">
        <f t="shared" si="0"/>
        <v>22</v>
      </c>
      <c r="H11" s="32">
        <f t="shared" si="0"/>
        <v>1</v>
      </c>
      <c r="I11" s="32">
        <v>784</v>
      </c>
      <c r="J11" s="35">
        <v>6</v>
      </c>
      <c r="K11" s="35"/>
      <c r="L11" s="35">
        <v>718</v>
      </c>
      <c r="M11" s="35">
        <v>8</v>
      </c>
      <c r="N11" s="35">
        <v>1</v>
      </c>
      <c r="O11" s="36">
        <v>1153</v>
      </c>
      <c r="P11" s="36">
        <v>8</v>
      </c>
      <c r="Q11" s="36"/>
      <c r="R11" s="37">
        <f t="shared" si="1"/>
        <v>2655</v>
      </c>
      <c r="S11" s="32">
        <f t="shared" si="1"/>
        <v>22</v>
      </c>
      <c r="T11" s="32">
        <f t="shared" si="1"/>
        <v>1</v>
      </c>
      <c r="U11" s="34"/>
      <c r="V11" s="15"/>
      <c r="W11" s="43"/>
      <c r="X11" s="15"/>
      <c r="Y11" s="15"/>
    </row>
    <row r="12" spans="1:25" ht="15">
      <c r="A12" s="31">
        <v>8</v>
      </c>
      <c r="B12" s="37"/>
      <c r="C12" s="39" t="s">
        <v>29</v>
      </c>
      <c r="D12" s="38" t="s">
        <v>30</v>
      </c>
      <c r="E12" s="34">
        <v>77</v>
      </c>
      <c r="F12" s="32">
        <f t="shared" si="0"/>
        <v>2600</v>
      </c>
      <c r="G12" s="32">
        <f t="shared" si="0"/>
        <v>24</v>
      </c>
      <c r="H12" s="32">
        <f t="shared" si="0"/>
        <v>7</v>
      </c>
      <c r="I12" s="32">
        <v>647</v>
      </c>
      <c r="J12" s="35">
        <v>9</v>
      </c>
      <c r="K12" s="35">
        <v>4</v>
      </c>
      <c r="L12" s="35">
        <v>1179</v>
      </c>
      <c r="M12" s="35">
        <v>9</v>
      </c>
      <c r="N12" s="35">
        <v>2</v>
      </c>
      <c r="O12" s="36">
        <v>774</v>
      </c>
      <c r="P12" s="36">
        <v>6</v>
      </c>
      <c r="Q12" s="36">
        <v>1</v>
      </c>
      <c r="R12" s="37">
        <f t="shared" si="1"/>
        <v>2600</v>
      </c>
      <c r="S12" s="32">
        <f t="shared" si="1"/>
        <v>24</v>
      </c>
      <c r="T12" s="32">
        <f t="shared" si="1"/>
        <v>7</v>
      </c>
      <c r="U12" s="34"/>
      <c r="V12" s="15"/>
      <c r="W12" s="43"/>
      <c r="X12" s="15"/>
      <c r="Y12" s="15"/>
    </row>
    <row r="13" spans="1:25" ht="15">
      <c r="A13" s="31">
        <v>9</v>
      </c>
      <c r="B13" s="32"/>
      <c r="C13" s="38" t="s">
        <v>31</v>
      </c>
      <c r="D13" s="38" t="s">
        <v>28</v>
      </c>
      <c r="E13" s="34">
        <v>72</v>
      </c>
      <c r="F13" s="32">
        <f t="shared" si="0"/>
        <v>2526</v>
      </c>
      <c r="G13" s="32">
        <f t="shared" si="0"/>
        <v>28</v>
      </c>
      <c r="H13" s="32">
        <f t="shared" si="0"/>
        <v>6</v>
      </c>
      <c r="I13" s="32">
        <v>427</v>
      </c>
      <c r="J13" s="35">
        <v>5</v>
      </c>
      <c r="K13" s="35">
        <v>2</v>
      </c>
      <c r="L13" s="35">
        <v>996</v>
      </c>
      <c r="M13" s="35">
        <v>12</v>
      </c>
      <c r="N13" s="35">
        <v>4</v>
      </c>
      <c r="O13" s="36">
        <v>1103</v>
      </c>
      <c r="P13" s="36">
        <v>11</v>
      </c>
      <c r="Q13" s="36"/>
      <c r="R13" s="37">
        <f t="shared" si="1"/>
        <v>2526</v>
      </c>
      <c r="S13" s="32">
        <f t="shared" si="1"/>
        <v>28</v>
      </c>
      <c r="T13" s="32">
        <f t="shared" si="1"/>
        <v>6</v>
      </c>
      <c r="U13" s="34"/>
      <c r="V13" s="15"/>
      <c r="W13" s="43"/>
      <c r="X13" s="15"/>
      <c r="Y13" s="15"/>
    </row>
    <row r="14" spans="1:25" ht="15">
      <c r="A14" s="31">
        <v>10</v>
      </c>
      <c r="B14" s="32"/>
      <c r="C14" s="32" t="s">
        <v>32</v>
      </c>
      <c r="D14" s="32" t="s">
        <v>33</v>
      </c>
      <c r="E14" s="34">
        <v>71</v>
      </c>
      <c r="F14" s="32">
        <f t="shared" si="0"/>
        <v>2520</v>
      </c>
      <c r="G14" s="32">
        <f t="shared" si="0"/>
        <v>24</v>
      </c>
      <c r="H14" s="32">
        <f t="shared" si="0"/>
        <v>4</v>
      </c>
      <c r="I14" s="32">
        <v>674</v>
      </c>
      <c r="J14" s="35">
        <v>8</v>
      </c>
      <c r="K14" s="35">
        <v>2</v>
      </c>
      <c r="L14" s="35">
        <v>1018</v>
      </c>
      <c r="M14" s="35">
        <v>9</v>
      </c>
      <c r="N14" s="35">
        <v>1</v>
      </c>
      <c r="O14" s="36">
        <v>828</v>
      </c>
      <c r="P14" s="36">
        <v>7</v>
      </c>
      <c r="Q14" s="36">
        <v>1</v>
      </c>
      <c r="R14" s="37">
        <f t="shared" si="1"/>
        <v>2520</v>
      </c>
      <c r="S14" s="32">
        <f t="shared" si="1"/>
        <v>24</v>
      </c>
      <c r="T14" s="32">
        <f t="shared" si="1"/>
        <v>4</v>
      </c>
      <c r="U14" s="34"/>
      <c r="V14" s="15"/>
      <c r="W14" s="43"/>
      <c r="X14" s="15"/>
      <c r="Y14" s="15"/>
    </row>
    <row r="15" spans="1:25" ht="15">
      <c r="A15" s="31">
        <v>11</v>
      </c>
      <c r="B15" s="32"/>
      <c r="C15" s="36" t="s">
        <v>34</v>
      </c>
      <c r="D15" s="44" t="s">
        <v>50</v>
      </c>
      <c r="E15" s="34">
        <v>68</v>
      </c>
      <c r="F15" s="32">
        <f t="shared" si="0"/>
        <v>2496</v>
      </c>
      <c r="G15" s="32">
        <f t="shared" si="0"/>
        <v>29</v>
      </c>
      <c r="H15" s="32">
        <f t="shared" si="0"/>
        <v>7</v>
      </c>
      <c r="I15" s="32">
        <v>852</v>
      </c>
      <c r="J15" s="35">
        <v>10</v>
      </c>
      <c r="K15" s="35">
        <v>2</v>
      </c>
      <c r="L15" s="35">
        <v>1106</v>
      </c>
      <c r="M15" s="35">
        <v>10</v>
      </c>
      <c r="N15" s="35">
        <v>1</v>
      </c>
      <c r="O15" s="36">
        <v>538</v>
      </c>
      <c r="P15" s="36">
        <v>9</v>
      </c>
      <c r="Q15" s="36">
        <v>4</v>
      </c>
      <c r="R15" s="37">
        <f t="shared" si="1"/>
        <v>2496</v>
      </c>
      <c r="S15" s="32">
        <f t="shared" si="1"/>
        <v>29</v>
      </c>
      <c r="T15" s="32">
        <f t="shared" si="1"/>
        <v>7</v>
      </c>
      <c r="U15" s="34"/>
      <c r="V15" s="15"/>
      <c r="W15" s="43"/>
      <c r="X15" s="15"/>
      <c r="Y15" s="15"/>
    </row>
    <row r="16" spans="1:25" ht="15">
      <c r="A16" s="31">
        <v>12</v>
      </c>
      <c r="B16" s="37"/>
      <c r="C16" s="32" t="s">
        <v>36</v>
      </c>
      <c r="D16" s="32" t="s">
        <v>26</v>
      </c>
      <c r="E16" s="34">
        <v>65</v>
      </c>
      <c r="F16" s="32">
        <f t="shared" si="0"/>
        <v>2431</v>
      </c>
      <c r="G16" s="32">
        <f t="shared" si="0"/>
        <v>26</v>
      </c>
      <c r="H16" s="32">
        <f t="shared" si="0"/>
        <v>2</v>
      </c>
      <c r="I16" s="32">
        <v>692</v>
      </c>
      <c r="J16" s="35">
        <v>8</v>
      </c>
      <c r="K16" s="35"/>
      <c r="L16" s="35">
        <v>1141</v>
      </c>
      <c r="M16" s="35">
        <v>12</v>
      </c>
      <c r="N16" s="35">
        <v>1</v>
      </c>
      <c r="O16" s="36">
        <v>598</v>
      </c>
      <c r="P16" s="36">
        <v>6</v>
      </c>
      <c r="Q16" s="36">
        <v>1</v>
      </c>
      <c r="R16" s="37">
        <f t="shared" si="1"/>
        <v>2431</v>
      </c>
      <c r="S16" s="32">
        <f t="shared" si="1"/>
        <v>26</v>
      </c>
      <c r="T16" s="32">
        <f t="shared" si="1"/>
        <v>2</v>
      </c>
      <c r="U16" s="34"/>
      <c r="V16" s="15"/>
      <c r="W16" s="43"/>
      <c r="X16" s="15"/>
      <c r="Y16" s="15"/>
    </row>
    <row r="17" spans="1:25" ht="15">
      <c r="A17" s="31">
        <v>13</v>
      </c>
      <c r="B17" s="36"/>
      <c r="C17" s="38" t="s">
        <v>37</v>
      </c>
      <c r="D17" s="38" t="s">
        <v>19</v>
      </c>
      <c r="E17" s="34">
        <v>62</v>
      </c>
      <c r="F17" s="32">
        <f t="shared" si="0"/>
        <v>2394</v>
      </c>
      <c r="G17" s="32">
        <f t="shared" si="0"/>
        <v>21</v>
      </c>
      <c r="H17" s="32">
        <f t="shared" si="0"/>
        <v>4</v>
      </c>
      <c r="I17" s="32">
        <v>1342</v>
      </c>
      <c r="J17" s="35">
        <v>9</v>
      </c>
      <c r="K17" s="35"/>
      <c r="L17" s="35">
        <v>664</v>
      </c>
      <c r="M17" s="35">
        <v>7</v>
      </c>
      <c r="N17" s="35">
        <v>2</v>
      </c>
      <c r="O17" s="36">
        <v>388</v>
      </c>
      <c r="P17" s="36">
        <v>5</v>
      </c>
      <c r="Q17" s="36">
        <v>2</v>
      </c>
      <c r="R17" s="37">
        <f t="shared" si="1"/>
        <v>2394</v>
      </c>
      <c r="S17" s="32">
        <f t="shared" si="1"/>
        <v>21</v>
      </c>
      <c r="T17" s="32">
        <f t="shared" si="1"/>
        <v>4</v>
      </c>
      <c r="U17" s="34"/>
      <c r="V17" s="15"/>
      <c r="W17" s="43"/>
      <c r="X17" s="15"/>
      <c r="Y17" s="15"/>
    </row>
    <row r="18" spans="1:25" ht="15">
      <c r="A18" s="31">
        <v>14</v>
      </c>
      <c r="B18" s="32"/>
      <c r="C18" s="38" t="s">
        <v>38</v>
      </c>
      <c r="D18" s="38" t="s">
        <v>39</v>
      </c>
      <c r="E18" s="34">
        <v>61</v>
      </c>
      <c r="F18" s="32">
        <f t="shared" si="0"/>
        <v>2383</v>
      </c>
      <c r="G18" s="32">
        <f t="shared" si="0"/>
        <v>21</v>
      </c>
      <c r="H18" s="32">
        <f t="shared" si="0"/>
        <v>5</v>
      </c>
      <c r="I18" s="32">
        <v>986</v>
      </c>
      <c r="J18" s="35">
        <v>7</v>
      </c>
      <c r="K18" s="35">
        <v>1</v>
      </c>
      <c r="L18" s="35">
        <v>850</v>
      </c>
      <c r="M18" s="35">
        <v>7</v>
      </c>
      <c r="N18" s="35">
        <v>1</v>
      </c>
      <c r="O18" s="36">
        <v>547</v>
      </c>
      <c r="P18" s="36">
        <v>7</v>
      </c>
      <c r="Q18" s="36">
        <v>3</v>
      </c>
      <c r="R18" s="37">
        <f t="shared" si="1"/>
        <v>2383</v>
      </c>
      <c r="S18" s="32">
        <f t="shared" si="1"/>
        <v>21</v>
      </c>
      <c r="T18" s="32">
        <f t="shared" si="1"/>
        <v>5</v>
      </c>
      <c r="U18" s="34"/>
      <c r="V18" s="15"/>
      <c r="W18" s="43"/>
      <c r="X18" s="15"/>
      <c r="Y18" s="15"/>
    </row>
    <row r="19" spans="1:25" ht="15">
      <c r="A19" s="31">
        <v>15</v>
      </c>
      <c r="B19" s="37"/>
      <c r="C19" s="38" t="s">
        <v>40</v>
      </c>
      <c r="D19" s="38" t="s">
        <v>39</v>
      </c>
      <c r="E19" s="34">
        <v>60</v>
      </c>
      <c r="F19" s="32">
        <f t="shared" si="0"/>
        <v>2369</v>
      </c>
      <c r="G19" s="32">
        <f t="shared" si="0"/>
        <v>19</v>
      </c>
      <c r="H19" s="32">
        <f t="shared" si="0"/>
        <v>1</v>
      </c>
      <c r="I19" s="32">
        <v>987</v>
      </c>
      <c r="J19" s="35">
        <v>7</v>
      </c>
      <c r="K19" s="35"/>
      <c r="L19" s="35">
        <v>703</v>
      </c>
      <c r="M19" s="35">
        <v>6</v>
      </c>
      <c r="N19" s="35"/>
      <c r="O19" s="36">
        <v>679</v>
      </c>
      <c r="P19" s="36">
        <v>6</v>
      </c>
      <c r="Q19" s="36">
        <v>1</v>
      </c>
      <c r="R19" s="37">
        <f t="shared" si="1"/>
        <v>2369</v>
      </c>
      <c r="S19" s="32">
        <f t="shared" si="1"/>
        <v>19</v>
      </c>
      <c r="T19" s="32">
        <f t="shared" si="1"/>
        <v>1</v>
      </c>
      <c r="U19" s="34"/>
      <c r="V19" s="15"/>
      <c r="W19" s="43"/>
      <c r="X19" s="15"/>
      <c r="Y19" s="15"/>
    </row>
    <row r="20" spans="1:25" ht="15">
      <c r="A20" s="31">
        <v>16</v>
      </c>
      <c r="B20" s="32"/>
      <c r="C20" s="38" t="s">
        <v>41</v>
      </c>
      <c r="D20" s="38" t="s">
        <v>39</v>
      </c>
      <c r="E20" s="34">
        <v>57</v>
      </c>
      <c r="F20" s="32">
        <f t="shared" si="0"/>
        <v>2331</v>
      </c>
      <c r="G20" s="32">
        <f t="shared" si="0"/>
        <v>18</v>
      </c>
      <c r="H20" s="32">
        <f t="shared" si="0"/>
        <v>4</v>
      </c>
      <c r="I20" s="32">
        <v>527</v>
      </c>
      <c r="J20" s="35">
        <v>6</v>
      </c>
      <c r="K20" s="35">
        <v>2</v>
      </c>
      <c r="L20" s="35">
        <v>654</v>
      </c>
      <c r="M20" s="35">
        <v>4</v>
      </c>
      <c r="N20" s="35">
        <v>1</v>
      </c>
      <c r="O20" s="36">
        <v>1150</v>
      </c>
      <c r="P20" s="36">
        <v>8</v>
      </c>
      <c r="Q20" s="36">
        <v>1</v>
      </c>
      <c r="R20" s="37">
        <f t="shared" si="1"/>
        <v>2331</v>
      </c>
      <c r="S20" s="32">
        <f t="shared" si="1"/>
        <v>18</v>
      </c>
      <c r="T20" s="32">
        <f t="shared" si="1"/>
        <v>4</v>
      </c>
      <c r="U20" s="34"/>
      <c r="V20" s="15"/>
      <c r="W20" s="43"/>
      <c r="X20" s="15"/>
      <c r="Y20" s="15"/>
    </row>
    <row r="21" spans="1:25" ht="15">
      <c r="A21" s="31">
        <v>17</v>
      </c>
      <c r="B21" s="36"/>
      <c r="C21" s="32" t="s">
        <v>42</v>
      </c>
      <c r="D21" s="35" t="s">
        <v>43</v>
      </c>
      <c r="E21" s="34">
        <v>56</v>
      </c>
      <c r="F21" s="32">
        <f t="shared" si="0"/>
        <v>2319</v>
      </c>
      <c r="G21" s="32">
        <f t="shared" si="0"/>
        <v>30</v>
      </c>
      <c r="H21" s="32">
        <f t="shared" si="0"/>
        <v>9</v>
      </c>
      <c r="I21" s="32">
        <v>866</v>
      </c>
      <c r="J21" s="35">
        <v>10</v>
      </c>
      <c r="K21" s="35">
        <v>2</v>
      </c>
      <c r="L21" s="35">
        <v>156</v>
      </c>
      <c r="M21" s="35">
        <v>9</v>
      </c>
      <c r="N21" s="35">
        <v>7</v>
      </c>
      <c r="O21" s="36">
        <v>1297</v>
      </c>
      <c r="P21" s="36">
        <v>11</v>
      </c>
      <c r="Q21" s="36"/>
      <c r="R21" s="37">
        <f t="shared" si="1"/>
        <v>2319</v>
      </c>
      <c r="S21" s="32">
        <f t="shared" si="1"/>
        <v>30</v>
      </c>
      <c r="T21" s="32">
        <f t="shared" si="1"/>
        <v>9</v>
      </c>
      <c r="U21" s="34"/>
      <c r="V21" s="15"/>
      <c r="W21" s="43"/>
      <c r="X21" s="15"/>
      <c r="Y21" s="15"/>
    </row>
    <row r="22" spans="1:25" ht="15">
      <c r="A22" s="31">
        <v>18</v>
      </c>
      <c r="B22" s="37"/>
      <c r="C22" s="32" t="s">
        <v>44</v>
      </c>
      <c r="D22" s="38" t="s">
        <v>30</v>
      </c>
      <c r="E22" s="34">
        <v>53</v>
      </c>
      <c r="F22" s="32">
        <f t="shared" si="0"/>
        <v>2264</v>
      </c>
      <c r="G22" s="32">
        <f t="shared" si="0"/>
        <v>21</v>
      </c>
      <c r="H22" s="32">
        <f t="shared" si="0"/>
        <v>2</v>
      </c>
      <c r="I22" s="32">
        <v>857</v>
      </c>
      <c r="J22" s="35">
        <v>7</v>
      </c>
      <c r="K22" s="35"/>
      <c r="L22" s="35">
        <v>774</v>
      </c>
      <c r="M22" s="35">
        <v>6</v>
      </c>
      <c r="N22" s="35"/>
      <c r="O22" s="36">
        <v>633</v>
      </c>
      <c r="P22" s="36">
        <v>8</v>
      </c>
      <c r="Q22" s="36">
        <v>2</v>
      </c>
      <c r="R22" s="37">
        <f t="shared" si="1"/>
        <v>2264</v>
      </c>
      <c r="S22" s="32">
        <f t="shared" si="1"/>
        <v>21</v>
      </c>
      <c r="T22" s="32">
        <f t="shared" si="1"/>
        <v>2</v>
      </c>
      <c r="U22" s="34"/>
      <c r="V22" s="15"/>
      <c r="W22" s="43"/>
      <c r="X22" s="15"/>
      <c r="Y22" s="15"/>
    </row>
    <row r="23" spans="1:25" ht="15">
      <c r="A23" s="31">
        <v>19</v>
      </c>
      <c r="B23" s="37"/>
      <c r="C23" s="40" t="s">
        <v>101</v>
      </c>
      <c r="D23" s="32" t="s">
        <v>45</v>
      </c>
      <c r="E23" s="34">
        <v>50</v>
      </c>
      <c r="F23" s="32">
        <f t="shared" si="0"/>
        <v>2233</v>
      </c>
      <c r="G23" s="32">
        <f t="shared" si="0"/>
        <v>19</v>
      </c>
      <c r="H23" s="32">
        <f t="shared" si="0"/>
        <v>3</v>
      </c>
      <c r="I23" s="32">
        <v>920</v>
      </c>
      <c r="J23" s="35">
        <v>7</v>
      </c>
      <c r="K23" s="35"/>
      <c r="L23" s="35">
        <v>741</v>
      </c>
      <c r="M23" s="35">
        <v>6</v>
      </c>
      <c r="N23" s="35">
        <v>1</v>
      </c>
      <c r="O23" s="36">
        <v>572</v>
      </c>
      <c r="P23" s="36">
        <v>6</v>
      </c>
      <c r="Q23" s="36">
        <v>2</v>
      </c>
      <c r="R23" s="37">
        <f t="shared" si="1"/>
        <v>2233</v>
      </c>
      <c r="S23" s="32">
        <f t="shared" si="1"/>
        <v>19</v>
      </c>
      <c r="T23" s="32">
        <f t="shared" si="1"/>
        <v>3</v>
      </c>
      <c r="U23" s="34"/>
      <c r="V23" s="15"/>
      <c r="W23" s="43"/>
      <c r="X23" s="15"/>
      <c r="Y23" s="15"/>
    </row>
    <row r="24" spans="1:25" ht="15">
      <c r="A24" s="31">
        <v>20</v>
      </c>
      <c r="B24" s="40"/>
      <c r="C24" s="35" t="s">
        <v>46</v>
      </c>
      <c r="D24" s="35" t="s">
        <v>47</v>
      </c>
      <c r="E24" s="41">
        <v>50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15"/>
      <c r="W24" s="43"/>
      <c r="X24" s="15"/>
      <c r="Y24" s="15"/>
    </row>
    <row r="25" spans="1:25" ht="15">
      <c r="A25" s="31">
        <v>21</v>
      </c>
      <c r="B25" s="32"/>
      <c r="C25" s="32" t="s">
        <v>48</v>
      </c>
      <c r="D25" s="38" t="s">
        <v>49</v>
      </c>
      <c r="E25" s="34">
        <v>47</v>
      </c>
      <c r="F25" s="32">
        <f t="shared" ref="F25:H31" si="2">R25+Y25</f>
        <v>2179</v>
      </c>
      <c r="G25" s="32">
        <f t="shared" si="2"/>
        <v>25</v>
      </c>
      <c r="H25" s="32">
        <f t="shared" si="2"/>
        <v>6</v>
      </c>
      <c r="I25" s="32">
        <v>1199</v>
      </c>
      <c r="J25" s="35">
        <v>11</v>
      </c>
      <c r="K25" s="35">
        <v>0</v>
      </c>
      <c r="L25" s="35">
        <v>144</v>
      </c>
      <c r="M25" s="35">
        <v>6</v>
      </c>
      <c r="N25" s="35">
        <v>5</v>
      </c>
      <c r="O25" s="36">
        <v>836</v>
      </c>
      <c r="P25" s="36">
        <v>8</v>
      </c>
      <c r="Q25" s="36">
        <v>1</v>
      </c>
      <c r="R25" s="37">
        <f t="shared" ref="R25:T61" si="3">I25+L25+O25</f>
        <v>2179</v>
      </c>
      <c r="S25" s="32">
        <f t="shared" si="3"/>
        <v>25</v>
      </c>
      <c r="T25" s="32">
        <f t="shared" si="3"/>
        <v>6</v>
      </c>
      <c r="U25" s="34"/>
      <c r="V25" s="15"/>
      <c r="W25" s="43"/>
      <c r="X25" s="15"/>
      <c r="Y25" s="15"/>
    </row>
    <row r="26" spans="1:25" ht="15">
      <c r="A26" s="31">
        <v>22</v>
      </c>
      <c r="B26" s="32"/>
      <c r="C26" s="45" t="s">
        <v>98</v>
      </c>
      <c r="D26" s="44" t="s">
        <v>35</v>
      </c>
      <c r="E26" s="34">
        <v>46</v>
      </c>
      <c r="F26" s="32">
        <f t="shared" si="2"/>
        <v>2164</v>
      </c>
      <c r="G26" s="32">
        <f t="shared" si="2"/>
        <v>15</v>
      </c>
      <c r="H26" s="32">
        <f t="shared" si="2"/>
        <v>2</v>
      </c>
      <c r="I26" s="32">
        <v>669</v>
      </c>
      <c r="J26" s="35">
        <v>6</v>
      </c>
      <c r="K26" s="35">
        <v>1</v>
      </c>
      <c r="L26" s="35">
        <v>831</v>
      </c>
      <c r="M26" s="35">
        <v>9</v>
      </c>
      <c r="N26" s="35">
        <v>1</v>
      </c>
      <c r="O26" s="36">
        <v>664</v>
      </c>
      <c r="P26" s="36"/>
      <c r="Q26" s="36"/>
      <c r="R26" s="37">
        <f t="shared" si="3"/>
        <v>2164</v>
      </c>
      <c r="S26" s="32">
        <f t="shared" si="3"/>
        <v>15</v>
      </c>
      <c r="T26" s="32">
        <f t="shared" si="3"/>
        <v>2</v>
      </c>
      <c r="U26" s="34"/>
      <c r="V26" s="15"/>
      <c r="W26" s="43"/>
      <c r="X26" s="15"/>
      <c r="Y26" s="15"/>
    </row>
    <row r="27" spans="1:25" ht="15">
      <c r="A27" s="31">
        <v>23</v>
      </c>
      <c r="B27" s="37"/>
      <c r="C27" s="32" t="s">
        <v>51</v>
      </c>
      <c r="D27" s="32" t="s">
        <v>4</v>
      </c>
      <c r="E27" s="34">
        <v>44</v>
      </c>
      <c r="F27" s="32">
        <f t="shared" si="2"/>
        <v>2100</v>
      </c>
      <c r="G27" s="32">
        <f t="shared" si="2"/>
        <v>20</v>
      </c>
      <c r="H27" s="32">
        <f t="shared" si="2"/>
        <v>1</v>
      </c>
      <c r="I27" s="32">
        <v>527</v>
      </c>
      <c r="J27" s="35">
        <v>4</v>
      </c>
      <c r="K27" s="35"/>
      <c r="L27" s="35">
        <v>743</v>
      </c>
      <c r="M27" s="35">
        <v>10</v>
      </c>
      <c r="N27" s="35">
        <v>1</v>
      </c>
      <c r="O27" s="36">
        <v>830</v>
      </c>
      <c r="P27" s="36">
        <v>6</v>
      </c>
      <c r="Q27" s="36"/>
      <c r="R27" s="37">
        <f t="shared" si="3"/>
        <v>2100</v>
      </c>
      <c r="S27" s="32">
        <f t="shared" si="3"/>
        <v>20</v>
      </c>
      <c r="T27" s="32">
        <f t="shared" si="3"/>
        <v>1</v>
      </c>
      <c r="U27" s="34"/>
      <c r="V27" s="15"/>
      <c r="W27" s="43"/>
      <c r="X27" s="15"/>
      <c r="Y27" s="15"/>
    </row>
    <row r="28" spans="1:25" ht="15">
      <c r="A28" s="31">
        <v>24</v>
      </c>
      <c r="B28" s="37"/>
      <c r="C28" s="32" t="s">
        <v>52</v>
      </c>
      <c r="D28" s="32" t="s">
        <v>22</v>
      </c>
      <c r="E28" s="34">
        <v>42</v>
      </c>
      <c r="F28" s="32">
        <f t="shared" si="2"/>
        <v>2083</v>
      </c>
      <c r="G28" s="32">
        <f t="shared" si="2"/>
        <v>25</v>
      </c>
      <c r="H28" s="32">
        <f t="shared" si="2"/>
        <v>4</v>
      </c>
      <c r="I28" s="32">
        <v>623</v>
      </c>
      <c r="J28" s="35">
        <v>9</v>
      </c>
      <c r="K28" s="35">
        <v>2</v>
      </c>
      <c r="L28" s="35">
        <v>630</v>
      </c>
      <c r="M28" s="35">
        <v>7</v>
      </c>
      <c r="N28" s="35"/>
      <c r="O28" s="36">
        <v>830</v>
      </c>
      <c r="P28" s="36">
        <v>9</v>
      </c>
      <c r="Q28" s="36">
        <v>2</v>
      </c>
      <c r="R28" s="37">
        <f t="shared" si="3"/>
        <v>2083</v>
      </c>
      <c r="S28" s="32">
        <f t="shared" si="3"/>
        <v>25</v>
      </c>
      <c r="T28" s="32">
        <f t="shared" si="3"/>
        <v>4</v>
      </c>
      <c r="U28" s="34"/>
      <c r="V28" s="15"/>
      <c r="W28" s="43"/>
      <c r="X28" s="15"/>
      <c r="Y28" s="15"/>
    </row>
    <row r="29" spans="1:25" ht="15">
      <c r="A29" s="31">
        <v>25</v>
      </c>
      <c r="B29" s="36"/>
      <c r="C29" s="32" t="s">
        <v>53</v>
      </c>
      <c r="D29" s="32" t="s">
        <v>4</v>
      </c>
      <c r="E29" s="34">
        <v>42</v>
      </c>
      <c r="F29" s="32">
        <f t="shared" si="2"/>
        <v>2068</v>
      </c>
      <c r="G29" s="32">
        <f t="shared" si="2"/>
        <v>16</v>
      </c>
      <c r="H29" s="32">
        <f t="shared" si="2"/>
        <v>1</v>
      </c>
      <c r="I29" s="32">
        <v>618</v>
      </c>
      <c r="J29" s="35">
        <v>4</v>
      </c>
      <c r="K29" s="35"/>
      <c r="L29" s="35">
        <v>685</v>
      </c>
      <c r="M29" s="35">
        <v>7</v>
      </c>
      <c r="N29" s="35"/>
      <c r="O29" s="36">
        <v>765</v>
      </c>
      <c r="P29" s="36">
        <v>5</v>
      </c>
      <c r="Q29" s="36">
        <v>1</v>
      </c>
      <c r="R29" s="37">
        <f t="shared" si="3"/>
        <v>2068</v>
      </c>
      <c r="S29" s="32">
        <f t="shared" si="3"/>
        <v>16</v>
      </c>
      <c r="T29" s="32">
        <f t="shared" si="3"/>
        <v>1</v>
      </c>
      <c r="U29" s="34"/>
      <c r="V29" s="15"/>
      <c r="W29" s="43"/>
      <c r="X29" s="15"/>
      <c r="Y29" s="15"/>
    </row>
    <row r="30" spans="1:25" ht="15">
      <c r="A30" s="31">
        <v>26</v>
      </c>
      <c r="B30" s="37"/>
      <c r="C30" s="38" t="s">
        <v>54</v>
      </c>
      <c r="D30" s="38" t="s">
        <v>39</v>
      </c>
      <c r="E30" s="34">
        <v>42</v>
      </c>
      <c r="F30" s="32">
        <f t="shared" si="2"/>
        <v>2053</v>
      </c>
      <c r="G30" s="32">
        <f t="shared" si="2"/>
        <v>28</v>
      </c>
      <c r="H30" s="32">
        <f t="shared" si="2"/>
        <v>7</v>
      </c>
      <c r="I30" s="32">
        <v>50</v>
      </c>
      <c r="J30" s="35">
        <v>5</v>
      </c>
      <c r="K30" s="35">
        <v>5</v>
      </c>
      <c r="L30" s="35">
        <v>1012</v>
      </c>
      <c r="M30" s="35">
        <v>13</v>
      </c>
      <c r="N30" s="35">
        <v>2</v>
      </c>
      <c r="O30" s="36">
        <v>991</v>
      </c>
      <c r="P30" s="36">
        <v>10</v>
      </c>
      <c r="Q30" s="36"/>
      <c r="R30" s="37">
        <f t="shared" si="3"/>
        <v>2053</v>
      </c>
      <c r="S30" s="32">
        <f t="shared" si="3"/>
        <v>28</v>
      </c>
      <c r="T30" s="32">
        <f t="shared" si="3"/>
        <v>7</v>
      </c>
      <c r="U30" s="34"/>
      <c r="V30" s="15"/>
      <c r="W30" s="43"/>
      <c r="X30" s="15"/>
      <c r="Y30" s="15"/>
    </row>
    <row r="31" spans="1:25" ht="15">
      <c r="A31" s="31">
        <v>27</v>
      </c>
      <c r="B31" s="36"/>
      <c r="C31" s="38" t="s">
        <v>55</v>
      </c>
      <c r="D31" s="38" t="s">
        <v>47</v>
      </c>
      <c r="E31" s="34">
        <v>40</v>
      </c>
      <c r="F31" s="32">
        <f t="shared" si="2"/>
        <v>2042</v>
      </c>
      <c r="G31" s="32">
        <f t="shared" si="2"/>
        <v>13</v>
      </c>
      <c r="H31" s="32">
        <f t="shared" si="2"/>
        <v>2</v>
      </c>
      <c r="I31" s="32">
        <v>406</v>
      </c>
      <c r="J31" s="35">
        <v>5</v>
      </c>
      <c r="K31" s="35">
        <v>1</v>
      </c>
      <c r="L31" s="35">
        <v>599</v>
      </c>
      <c r="M31" s="35">
        <v>8</v>
      </c>
      <c r="N31" s="35">
        <v>1</v>
      </c>
      <c r="O31" s="36">
        <v>1037</v>
      </c>
      <c r="P31" s="36"/>
      <c r="Q31" s="36"/>
      <c r="R31" s="37">
        <f t="shared" si="3"/>
        <v>2042</v>
      </c>
      <c r="S31" s="32">
        <f t="shared" si="3"/>
        <v>13</v>
      </c>
      <c r="T31" s="32">
        <f t="shared" si="3"/>
        <v>2</v>
      </c>
      <c r="U31" s="34"/>
      <c r="V31" s="15"/>
      <c r="W31" s="43"/>
      <c r="X31" s="15"/>
      <c r="Y31" s="15"/>
    </row>
    <row r="32" spans="1:25" ht="15">
      <c r="A32" s="31">
        <v>28</v>
      </c>
      <c r="B32" s="37"/>
      <c r="C32" s="32" t="s">
        <v>56</v>
      </c>
      <c r="D32" s="32" t="s">
        <v>4</v>
      </c>
      <c r="E32" s="34">
        <v>40</v>
      </c>
      <c r="F32" s="32">
        <f>R32</f>
        <v>2034</v>
      </c>
      <c r="G32" s="32">
        <f>S32</f>
        <v>18</v>
      </c>
      <c r="H32" s="32">
        <v>1</v>
      </c>
      <c r="I32" s="32">
        <v>498</v>
      </c>
      <c r="J32" s="35">
        <v>7</v>
      </c>
      <c r="K32" s="35">
        <v>1</v>
      </c>
      <c r="L32" s="35">
        <v>887</v>
      </c>
      <c r="M32" s="35">
        <v>6</v>
      </c>
      <c r="N32" s="35"/>
      <c r="O32" s="36">
        <v>649</v>
      </c>
      <c r="P32" s="36">
        <v>5</v>
      </c>
      <c r="Q32" s="36"/>
      <c r="R32" s="37">
        <f t="shared" si="3"/>
        <v>2034</v>
      </c>
      <c r="S32" s="32">
        <f t="shared" si="3"/>
        <v>18</v>
      </c>
      <c r="T32" s="32">
        <f t="shared" si="3"/>
        <v>1</v>
      </c>
      <c r="U32" s="34"/>
      <c r="V32" s="15"/>
      <c r="W32" s="43"/>
      <c r="X32" s="15"/>
      <c r="Y32" s="15"/>
    </row>
    <row r="33" spans="1:25" ht="15">
      <c r="A33" s="31">
        <v>29</v>
      </c>
      <c r="B33" s="32"/>
      <c r="C33" s="32" t="s">
        <v>57</v>
      </c>
      <c r="D33" s="32" t="s">
        <v>47</v>
      </c>
      <c r="E33" s="34">
        <v>40</v>
      </c>
      <c r="F33" s="32">
        <f t="shared" ref="F33:H48" si="4">R33+Y33</f>
        <v>2016</v>
      </c>
      <c r="G33" s="32">
        <f t="shared" si="4"/>
        <v>13</v>
      </c>
      <c r="H33" s="32">
        <f t="shared" si="4"/>
        <v>0</v>
      </c>
      <c r="I33" s="32">
        <v>892</v>
      </c>
      <c r="J33" s="35">
        <v>6</v>
      </c>
      <c r="K33" s="35"/>
      <c r="L33" s="35">
        <v>575</v>
      </c>
      <c r="M33" s="35">
        <v>4</v>
      </c>
      <c r="N33" s="35"/>
      <c r="O33" s="36">
        <v>549</v>
      </c>
      <c r="P33" s="36">
        <v>3</v>
      </c>
      <c r="Q33" s="36"/>
      <c r="R33" s="37">
        <f t="shared" si="3"/>
        <v>2016</v>
      </c>
      <c r="S33" s="32">
        <f t="shared" si="3"/>
        <v>13</v>
      </c>
      <c r="T33" s="32">
        <f t="shared" si="3"/>
        <v>0</v>
      </c>
      <c r="U33" s="34"/>
      <c r="V33" s="15"/>
      <c r="W33" s="43"/>
      <c r="X33" s="15"/>
      <c r="Y33" s="15"/>
    </row>
    <row r="34" spans="1:25" ht="15">
      <c r="A34" s="31">
        <v>30</v>
      </c>
      <c r="B34" s="32"/>
      <c r="C34" s="38" t="s">
        <v>58</v>
      </c>
      <c r="D34" s="38" t="s">
        <v>47</v>
      </c>
      <c r="E34" s="34">
        <v>38</v>
      </c>
      <c r="F34" s="32">
        <f t="shared" si="4"/>
        <v>1997</v>
      </c>
      <c r="G34" s="32">
        <f t="shared" si="4"/>
        <v>17</v>
      </c>
      <c r="H34" s="32">
        <f t="shared" si="4"/>
        <v>2</v>
      </c>
      <c r="I34" s="32">
        <v>830</v>
      </c>
      <c r="J34" s="35">
        <v>6</v>
      </c>
      <c r="K34" s="35"/>
      <c r="L34" s="35">
        <v>494</v>
      </c>
      <c r="M34" s="35">
        <v>3</v>
      </c>
      <c r="N34" s="35"/>
      <c r="O34" s="36">
        <v>673</v>
      </c>
      <c r="P34" s="36">
        <v>8</v>
      </c>
      <c r="Q34" s="36">
        <v>2</v>
      </c>
      <c r="R34" s="37">
        <f t="shared" si="3"/>
        <v>1997</v>
      </c>
      <c r="S34" s="32">
        <f t="shared" si="3"/>
        <v>17</v>
      </c>
      <c r="T34" s="32">
        <f t="shared" si="3"/>
        <v>2</v>
      </c>
      <c r="U34" s="34"/>
      <c r="V34" s="15"/>
      <c r="W34" s="43"/>
      <c r="X34" s="15"/>
      <c r="Y34" s="15"/>
    </row>
    <row r="35" spans="1:25" ht="15">
      <c r="A35" s="31">
        <v>31</v>
      </c>
      <c r="B35" s="32"/>
      <c r="C35" s="38" t="s">
        <v>59</v>
      </c>
      <c r="D35" s="38" t="s">
        <v>19</v>
      </c>
      <c r="E35" s="34">
        <v>38</v>
      </c>
      <c r="F35" s="32">
        <f t="shared" si="4"/>
        <v>1966</v>
      </c>
      <c r="G35" s="32">
        <f t="shared" si="4"/>
        <v>21</v>
      </c>
      <c r="H35" s="32">
        <f t="shared" si="4"/>
        <v>4</v>
      </c>
      <c r="I35" s="32">
        <v>691</v>
      </c>
      <c r="J35" s="35">
        <v>8</v>
      </c>
      <c r="K35" s="35">
        <v>1</v>
      </c>
      <c r="L35" s="35">
        <v>951</v>
      </c>
      <c r="M35" s="35">
        <v>9</v>
      </c>
      <c r="N35" s="35"/>
      <c r="O35" s="36">
        <v>324</v>
      </c>
      <c r="P35" s="36">
        <v>4</v>
      </c>
      <c r="Q35" s="36">
        <v>3</v>
      </c>
      <c r="R35" s="37">
        <f t="shared" si="3"/>
        <v>1966</v>
      </c>
      <c r="S35" s="32">
        <f t="shared" si="3"/>
        <v>21</v>
      </c>
      <c r="T35" s="32">
        <f t="shared" si="3"/>
        <v>4</v>
      </c>
      <c r="U35" s="34"/>
      <c r="V35" s="15"/>
      <c r="W35" s="43"/>
      <c r="X35" s="15"/>
      <c r="Y35" s="15"/>
    </row>
    <row r="36" spans="1:25" ht="15">
      <c r="A36" s="31">
        <v>32</v>
      </c>
      <c r="B36" s="32"/>
      <c r="C36" s="32" t="s">
        <v>60</v>
      </c>
      <c r="D36" s="32" t="s">
        <v>4</v>
      </c>
      <c r="E36" s="34">
        <v>38</v>
      </c>
      <c r="F36" s="32">
        <f t="shared" si="4"/>
        <v>1956</v>
      </c>
      <c r="G36" s="32">
        <f t="shared" si="4"/>
        <v>17</v>
      </c>
      <c r="H36" s="32">
        <f t="shared" si="4"/>
        <v>2</v>
      </c>
      <c r="I36" s="32">
        <v>516</v>
      </c>
      <c r="J36" s="35">
        <v>5</v>
      </c>
      <c r="K36" s="35"/>
      <c r="L36" s="35">
        <v>742</v>
      </c>
      <c r="M36" s="35">
        <v>6</v>
      </c>
      <c r="N36" s="35">
        <v>1</v>
      </c>
      <c r="O36" s="36">
        <v>698</v>
      </c>
      <c r="P36" s="36">
        <v>6</v>
      </c>
      <c r="Q36" s="36">
        <v>1</v>
      </c>
      <c r="R36" s="37">
        <f t="shared" si="3"/>
        <v>1956</v>
      </c>
      <c r="S36" s="32">
        <f t="shared" si="3"/>
        <v>17</v>
      </c>
      <c r="T36" s="32">
        <f t="shared" si="3"/>
        <v>2</v>
      </c>
      <c r="U36" s="34"/>
      <c r="V36" s="15"/>
      <c r="W36" s="43"/>
      <c r="X36" s="15"/>
      <c r="Y36" s="15"/>
    </row>
    <row r="37" spans="1:25" ht="15">
      <c r="A37" s="31">
        <v>33</v>
      </c>
      <c r="B37" s="37"/>
      <c r="C37" s="38" t="s">
        <v>61</v>
      </c>
      <c r="D37" s="38" t="s">
        <v>19</v>
      </c>
      <c r="E37" s="34">
        <v>38</v>
      </c>
      <c r="F37" s="32">
        <f t="shared" si="4"/>
        <v>1955</v>
      </c>
      <c r="G37" s="32">
        <f t="shared" si="4"/>
        <v>20</v>
      </c>
      <c r="H37" s="32">
        <f t="shared" si="4"/>
        <v>3</v>
      </c>
      <c r="I37" s="32">
        <v>813</v>
      </c>
      <c r="J37" s="35">
        <v>6</v>
      </c>
      <c r="K37" s="35"/>
      <c r="L37" s="35">
        <v>554</v>
      </c>
      <c r="M37" s="35">
        <v>7</v>
      </c>
      <c r="N37" s="35">
        <v>2</v>
      </c>
      <c r="O37" s="36">
        <v>588</v>
      </c>
      <c r="P37" s="36">
        <v>7</v>
      </c>
      <c r="Q37" s="36">
        <v>1</v>
      </c>
      <c r="R37" s="37">
        <f t="shared" si="3"/>
        <v>1955</v>
      </c>
      <c r="S37" s="32">
        <f t="shared" si="3"/>
        <v>20</v>
      </c>
      <c r="T37" s="32">
        <f t="shared" si="3"/>
        <v>3</v>
      </c>
      <c r="U37" s="34"/>
      <c r="V37" s="15"/>
      <c r="W37" s="43"/>
      <c r="X37" s="15"/>
      <c r="Y37" s="15"/>
    </row>
    <row r="38" spans="1:25" ht="15">
      <c r="A38" s="31">
        <v>34</v>
      </c>
      <c r="B38" s="32"/>
      <c r="C38" s="32" t="s">
        <v>62</v>
      </c>
      <c r="D38" s="38" t="s">
        <v>30</v>
      </c>
      <c r="E38" s="34">
        <v>38</v>
      </c>
      <c r="F38" s="32">
        <f t="shared" si="4"/>
        <v>1950</v>
      </c>
      <c r="G38" s="32">
        <f t="shared" si="4"/>
        <v>22</v>
      </c>
      <c r="H38" s="32">
        <f t="shared" si="4"/>
        <v>7</v>
      </c>
      <c r="I38" s="32">
        <v>868</v>
      </c>
      <c r="J38" s="35">
        <v>9</v>
      </c>
      <c r="K38" s="35">
        <v>1</v>
      </c>
      <c r="L38" s="35">
        <v>446</v>
      </c>
      <c r="M38" s="35">
        <v>6</v>
      </c>
      <c r="N38" s="35">
        <v>4</v>
      </c>
      <c r="O38" s="36">
        <v>636</v>
      </c>
      <c r="P38" s="36">
        <v>7</v>
      </c>
      <c r="Q38" s="36">
        <v>2</v>
      </c>
      <c r="R38" s="37">
        <f t="shared" si="3"/>
        <v>1950</v>
      </c>
      <c r="S38" s="32">
        <f t="shared" si="3"/>
        <v>22</v>
      </c>
      <c r="T38" s="32">
        <f t="shared" si="3"/>
        <v>7</v>
      </c>
      <c r="U38" s="34"/>
      <c r="V38" s="15"/>
      <c r="W38" s="43"/>
      <c r="X38" s="15"/>
      <c r="Y38" s="15"/>
    </row>
    <row r="39" spans="1:25" ht="15">
      <c r="A39" s="31">
        <v>35</v>
      </c>
      <c r="B39" s="32"/>
      <c r="C39" s="35" t="s">
        <v>63</v>
      </c>
      <c r="D39" s="38" t="s">
        <v>19</v>
      </c>
      <c r="E39" s="34">
        <v>36</v>
      </c>
      <c r="F39" s="32">
        <f t="shared" si="4"/>
        <v>1939</v>
      </c>
      <c r="G39" s="32">
        <f t="shared" si="4"/>
        <v>25</v>
      </c>
      <c r="H39" s="32">
        <f t="shared" si="4"/>
        <v>7</v>
      </c>
      <c r="I39" s="32">
        <v>874</v>
      </c>
      <c r="J39" s="35">
        <v>11</v>
      </c>
      <c r="K39" s="35">
        <v>3</v>
      </c>
      <c r="L39" s="35">
        <v>455</v>
      </c>
      <c r="M39" s="35">
        <v>7</v>
      </c>
      <c r="N39" s="35">
        <v>3</v>
      </c>
      <c r="O39" s="36">
        <v>610</v>
      </c>
      <c r="P39" s="36">
        <v>7</v>
      </c>
      <c r="Q39" s="36">
        <v>1</v>
      </c>
      <c r="R39" s="37">
        <f t="shared" si="3"/>
        <v>1939</v>
      </c>
      <c r="S39" s="32">
        <f t="shared" si="3"/>
        <v>25</v>
      </c>
      <c r="T39" s="32">
        <f t="shared" si="3"/>
        <v>7</v>
      </c>
      <c r="U39" s="34"/>
      <c r="V39" s="15"/>
      <c r="W39" s="43"/>
      <c r="X39" s="15"/>
      <c r="Y39" s="15"/>
    </row>
    <row r="40" spans="1:25" ht="15">
      <c r="A40" s="31">
        <v>36</v>
      </c>
      <c r="B40" s="36"/>
      <c r="C40" s="32" t="s">
        <v>64</v>
      </c>
      <c r="D40" s="32" t="s">
        <v>39</v>
      </c>
      <c r="E40" s="34">
        <v>36</v>
      </c>
      <c r="F40" s="32">
        <f t="shared" si="4"/>
        <v>1906</v>
      </c>
      <c r="G40" s="32">
        <f t="shared" si="4"/>
        <v>18</v>
      </c>
      <c r="H40" s="32">
        <f t="shared" si="4"/>
        <v>3</v>
      </c>
      <c r="I40" s="32">
        <v>709</v>
      </c>
      <c r="J40" s="35">
        <v>8</v>
      </c>
      <c r="K40" s="35">
        <v>1</v>
      </c>
      <c r="L40" s="35">
        <v>459</v>
      </c>
      <c r="M40" s="35">
        <v>5</v>
      </c>
      <c r="N40" s="35">
        <v>2</v>
      </c>
      <c r="O40" s="36">
        <v>738</v>
      </c>
      <c r="P40" s="36">
        <v>5</v>
      </c>
      <c r="Q40" s="36"/>
      <c r="R40" s="37">
        <f t="shared" si="3"/>
        <v>1906</v>
      </c>
      <c r="S40" s="32">
        <f t="shared" si="3"/>
        <v>18</v>
      </c>
      <c r="T40" s="32">
        <f t="shared" si="3"/>
        <v>3</v>
      </c>
      <c r="U40" s="34"/>
      <c r="V40" s="15"/>
      <c r="W40" s="43"/>
      <c r="X40" s="15"/>
      <c r="Y40" s="15"/>
    </row>
    <row r="41" spans="1:25" ht="15">
      <c r="A41" s="31">
        <v>37</v>
      </c>
      <c r="B41" s="32"/>
      <c r="C41" s="32" t="s">
        <v>65</v>
      </c>
      <c r="D41" s="32" t="s">
        <v>66</v>
      </c>
      <c r="E41" s="34">
        <v>34</v>
      </c>
      <c r="F41" s="32">
        <f t="shared" si="4"/>
        <v>1885</v>
      </c>
      <c r="G41" s="32">
        <f t="shared" si="4"/>
        <v>22</v>
      </c>
      <c r="H41" s="32">
        <f t="shared" si="4"/>
        <v>4</v>
      </c>
      <c r="I41" s="32">
        <v>590</v>
      </c>
      <c r="J41" s="35">
        <v>6</v>
      </c>
      <c r="K41" s="35"/>
      <c r="L41" s="35">
        <v>629</v>
      </c>
      <c r="M41" s="35">
        <v>8</v>
      </c>
      <c r="N41" s="35">
        <v>2</v>
      </c>
      <c r="O41" s="36">
        <v>666</v>
      </c>
      <c r="P41" s="36">
        <v>8</v>
      </c>
      <c r="Q41" s="36">
        <v>2</v>
      </c>
      <c r="R41" s="37">
        <f t="shared" si="3"/>
        <v>1885</v>
      </c>
      <c r="S41" s="32">
        <f t="shared" si="3"/>
        <v>22</v>
      </c>
      <c r="T41" s="32">
        <f t="shared" si="3"/>
        <v>4</v>
      </c>
      <c r="U41" s="34"/>
      <c r="V41" s="15"/>
      <c r="W41" s="43"/>
      <c r="X41" s="15"/>
      <c r="Y41" s="15"/>
    </row>
    <row r="42" spans="1:25" ht="15">
      <c r="A42" s="31">
        <v>38</v>
      </c>
      <c r="B42" s="32"/>
      <c r="C42" s="32" t="s">
        <v>67</v>
      </c>
      <c r="D42" s="32" t="s">
        <v>26</v>
      </c>
      <c r="E42" s="34">
        <v>32</v>
      </c>
      <c r="F42" s="32">
        <f t="shared" si="4"/>
        <v>1829</v>
      </c>
      <c r="G42" s="32">
        <f t="shared" si="4"/>
        <v>21</v>
      </c>
      <c r="H42" s="32">
        <f t="shared" si="4"/>
        <v>3</v>
      </c>
      <c r="I42" s="32">
        <v>941</v>
      </c>
      <c r="J42" s="35">
        <v>7</v>
      </c>
      <c r="K42" s="35"/>
      <c r="L42" s="35">
        <v>486</v>
      </c>
      <c r="M42" s="35">
        <v>6</v>
      </c>
      <c r="N42" s="35"/>
      <c r="O42" s="36">
        <v>402</v>
      </c>
      <c r="P42" s="36">
        <v>8</v>
      </c>
      <c r="Q42" s="36">
        <v>3</v>
      </c>
      <c r="R42" s="37">
        <f t="shared" si="3"/>
        <v>1829</v>
      </c>
      <c r="S42" s="32">
        <f t="shared" si="3"/>
        <v>21</v>
      </c>
      <c r="T42" s="32">
        <f t="shared" si="3"/>
        <v>3</v>
      </c>
      <c r="U42" s="34"/>
      <c r="V42" s="15"/>
      <c r="W42" s="43"/>
      <c r="X42" s="15"/>
      <c r="Y42" s="15"/>
    </row>
    <row r="43" spans="1:25" ht="15">
      <c r="A43" s="31">
        <v>39</v>
      </c>
      <c r="B43" s="32"/>
      <c r="C43" s="38" t="s">
        <v>68</v>
      </c>
      <c r="D43" s="38" t="s">
        <v>39</v>
      </c>
      <c r="E43" s="34">
        <v>32</v>
      </c>
      <c r="F43" s="32">
        <f t="shared" si="4"/>
        <v>1817</v>
      </c>
      <c r="G43" s="32">
        <f t="shared" si="4"/>
        <v>25</v>
      </c>
      <c r="H43" s="32">
        <f t="shared" si="4"/>
        <v>8</v>
      </c>
      <c r="I43" s="32">
        <v>797</v>
      </c>
      <c r="J43" s="35">
        <v>10</v>
      </c>
      <c r="K43" s="35">
        <v>2</v>
      </c>
      <c r="L43" s="35">
        <v>351</v>
      </c>
      <c r="M43" s="35">
        <v>7</v>
      </c>
      <c r="N43" s="35">
        <v>3</v>
      </c>
      <c r="O43" s="36">
        <v>669</v>
      </c>
      <c r="P43" s="36">
        <v>8</v>
      </c>
      <c r="Q43" s="36">
        <v>3</v>
      </c>
      <c r="R43" s="37">
        <f t="shared" si="3"/>
        <v>1817</v>
      </c>
      <c r="S43" s="32">
        <f t="shared" si="3"/>
        <v>25</v>
      </c>
      <c r="T43" s="32">
        <f t="shared" si="3"/>
        <v>8</v>
      </c>
      <c r="U43" s="34"/>
      <c r="V43" s="15"/>
      <c r="W43" s="43"/>
      <c r="X43" s="15"/>
      <c r="Y43" s="15"/>
    </row>
    <row r="44" spans="1:25" ht="15">
      <c r="A44" s="31">
        <v>40</v>
      </c>
      <c r="B44" s="32"/>
      <c r="C44" s="38" t="s">
        <v>69</v>
      </c>
      <c r="D44" s="38" t="s">
        <v>22</v>
      </c>
      <c r="E44" s="34">
        <v>30</v>
      </c>
      <c r="F44" s="32">
        <f t="shared" si="4"/>
        <v>2033</v>
      </c>
      <c r="G44" s="32">
        <f t="shared" si="4"/>
        <v>17</v>
      </c>
      <c r="H44" s="32">
        <f t="shared" si="4"/>
        <v>1</v>
      </c>
      <c r="I44" s="32">
        <v>545</v>
      </c>
      <c r="J44" s="35">
        <v>5</v>
      </c>
      <c r="K44" s="35">
        <v>1</v>
      </c>
      <c r="L44" s="35">
        <v>574</v>
      </c>
      <c r="M44" s="35">
        <v>5</v>
      </c>
      <c r="N44" s="35"/>
      <c r="O44" s="36">
        <v>914</v>
      </c>
      <c r="P44" s="36">
        <v>7</v>
      </c>
      <c r="Q44" s="36"/>
      <c r="R44" s="37">
        <f t="shared" si="3"/>
        <v>2033</v>
      </c>
      <c r="S44" s="32">
        <f t="shared" si="3"/>
        <v>17</v>
      </c>
      <c r="T44" s="32">
        <f t="shared" si="3"/>
        <v>1</v>
      </c>
      <c r="U44" s="34"/>
      <c r="V44" s="15"/>
      <c r="W44" s="43"/>
      <c r="X44" s="15"/>
      <c r="Y44" s="15"/>
    </row>
    <row r="45" spans="1:25" ht="15">
      <c r="A45" s="31">
        <v>41</v>
      </c>
      <c r="B45" s="37"/>
      <c r="C45" s="35" t="s">
        <v>70</v>
      </c>
      <c r="D45" s="33" t="s">
        <v>17</v>
      </c>
      <c r="E45" s="34">
        <v>28</v>
      </c>
      <c r="F45" s="32">
        <f>R45</f>
        <v>1748</v>
      </c>
      <c r="G45" s="32">
        <f t="shared" si="4"/>
        <v>22</v>
      </c>
      <c r="H45" s="32">
        <f t="shared" si="4"/>
        <v>9</v>
      </c>
      <c r="I45" s="32">
        <v>785</v>
      </c>
      <c r="J45" s="35">
        <v>6</v>
      </c>
      <c r="K45" s="35">
        <v>1</v>
      </c>
      <c r="L45" s="35">
        <v>446</v>
      </c>
      <c r="M45" s="35">
        <v>6</v>
      </c>
      <c r="N45" s="35">
        <v>3</v>
      </c>
      <c r="O45" s="36">
        <v>517</v>
      </c>
      <c r="P45" s="36">
        <v>10</v>
      </c>
      <c r="Q45" s="36">
        <v>5</v>
      </c>
      <c r="R45" s="37">
        <f>I45+L45+O45</f>
        <v>1748</v>
      </c>
      <c r="S45" s="32">
        <f t="shared" si="3"/>
        <v>22</v>
      </c>
      <c r="T45" s="32">
        <f t="shared" si="3"/>
        <v>9</v>
      </c>
      <c r="U45" s="34"/>
      <c r="V45" s="15"/>
      <c r="W45" s="43"/>
      <c r="X45" s="15"/>
      <c r="Y45" s="15"/>
    </row>
    <row r="46" spans="1:25" ht="15">
      <c r="A46" s="31">
        <v>42</v>
      </c>
      <c r="B46" s="37"/>
      <c r="C46" s="38" t="s">
        <v>71</v>
      </c>
      <c r="D46" s="38" t="s">
        <v>22</v>
      </c>
      <c r="E46" s="34">
        <v>28</v>
      </c>
      <c r="F46" s="32">
        <f t="shared" ref="F46:H61" si="5">R46+Y46</f>
        <v>1733</v>
      </c>
      <c r="G46" s="32">
        <f t="shared" si="4"/>
        <v>23</v>
      </c>
      <c r="H46" s="32">
        <f t="shared" si="4"/>
        <v>5</v>
      </c>
      <c r="I46" s="32">
        <v>445</v>
      </c>
      <c r="J46" s="35">
        <v>7</v>
      </c>
      <c r="K46" s="35">
        <v>1</v>
      </c>
      <c r="L46" s="35">
        <v>1042</v>
      </c>
      <c r="M46" s="35">
        <v>8</v>
      </c>
      <c r="N46" s="35"/>
      <c r="O46" s="36">
        <v>246</v>
      </c>
      <c r="P46" s="36">
        <v>8</v>
      </c>
      <c r="Q46" s="36">
        <v>4</v>
      </c>
      <c r="R46" s="37">
        <f t="shared" si="3"/>
        <v>1733</v>
      </c>
      <c r="S46" s="32">
        <f t="shared" si="3"/>
        <v>23</v>
      </c>
      <c r="T46" s="32">
        <f t="shared" si="3"/>
        <v>5</v>
      </c>
      <c r="U46" s="34"/>
      <c r="V46" s="15"/>
      <c r="W46" s="43"/>
      <c r="X46" s="15"/>
      <c r="Y46" s="15"/>
    </row>
    <row r="47" spans="1:25" ht="15">
      <c r="A47" s="31">
        <v>43</v>
      </c>
      <c r="B47" s="32"/>
      <c r="C47" s="38" t="s">
        <v>72</v>
      </c>
      <c r="D47" s="38" t="s">
        <v>73</v>
      </c>
      <c r="E47" s="34">
        <v>28</v>
      </c>
      <c r="F47" s="32">
        <f t="shared" si="5"/>
        <v>1716</v>
      </c>
      <c r="G47" s="32">
        <f t="shared" si="4"/>
        <v>19</v>
      </c>
      <c r="H47" s="32">
        <f t="shared" si="4"/>
        <v>4</v>
      </c>
      <c r="I47" s="32">
        <v>749</v>
      </c>
      <c r="J47" s="35">
        <v>6</v>
      </c>
      <c r="K47" s="35"/>
      <c r="L47" s="35">
        <v>387</v>
      </c>
      <c r="M47" s="35">
        <v>5</v>
      </c>
      <c r="N47" s="35">
        <v>2</v>
      </c>
      <c r="O47" s="36">
        <v>580</v>
      </c>
      <c r="P47" s="36">
        <v>8</v>
      </c>
      <c r="Q47" s="36">
        <v>2</v>
      </c>
      <c r="R47" s="37">
        <f t="shared" si="3"/>
        <v>1716</v>
      </c>
      <c r="S47" s="32">
        <f t="shared" si="3"/>
        <v>19</v>
      </c>
      <c r="T47" s="32">
        <f t="shared" si="3"/>
        <v>4</v>
      </c>
      <c r="U47" s="34"/>
      <c r="V47" s="15"/>
      <c r="W47" s="43"/>
      <c r="X47" s="15"/>
      <c r="Y47" s="15"/>
    </row>
    <row r="48" spans="1:25" ht="15">
      <c r="A48" s="31">
        <v>44</v>
      </c>
      <c r="B48" s="36"/>
      <c r="C48" s="39" t="s">
        <v>74</v>
      </c>
      <c r="D48" s="38" t="s">
        <v>4</v>
      </c>
      <c r="E48" s="34">
        <v>28</v>
      </c>
      <c r="F48" s="32">
        <f t="shared" si="5"/>
        <v>1715</v>
      </c>
      <c r="G48" s="32">
        <f t="shared" si="4"/>
        <v>22</v>
      </c>
      <c r="H48" s="32">
        <f t="shared" si="4"/>
        <v>5</v>
      </c>
      <c r="I48" s="32">
        <v>352</v>
      </c>
      <c r="J48" s="35">
        <v>6</v>
      </c>
      <c r="K48" s="35">
        <v>2</v>
      </c>
      <c r="L48" s="35">
        <v>708</v>
      </c>
      <c r="M48" s="35">
        <v>7</v>
      </c>
      <c r="N48" s="35">
        <v>1</v>
      </c>
      <c r="O48" s="36">
        <v>655</v>
      </c>
      <c r="P48" s="36">
        <v>9</v>
      </c>
      <c r="Q48" s="36">
        <v>2</v>
      </c>
      <c r="R48" s="37">
        <f t="shared" si="3"/>
        <v>1715</v>
      </c>
      <c r="S48" s="32">
        <f t="shared" si="3"/>
        <v>22</v>
      </c>
      <c r="T48" s="32">
        <f t="shared" si="3"/>
        <v>5</v>
      </c>
      <c r="U48" s="34"/>
      <c r="V48" s="15"/>
      <c r="W48" s="43"/>
      <c r="X48" s="15"/>
      <c r="Y48" s="15"/>
    </row>
    <row r="49" spans="1:25" ht="15">
      <c r="A49" s="31">
        <v>45</v>
      </c>
      <c r="B49" s="36"/>
      <c r="C49" s="32" t="s">
        <v>75</v>
      </c>
      <c r="D49" s="32" t="s">
        <v>45</v>
      </c>
      <c r="E49" s="34">
        <v>26</v>
      </c>
      <c r="F49" s="32">
        <f t="shared" si="5"/>
        <v>1680</v>
      </c>
      <c r="G49" s="32">
        <f t="shared" si="5"/>
        <v>15</v>
      </c>
      <c r="H49" s="32">
        <f t="shared" si="5"/>
        <v>4</v>
      </c>
      <c r="I49" s="32">
        <v>880</v>
      </c>
      <c r="J49" s="35">
        <v>7</v>
      </c>
      <c r="K49" s="35"/>
      <c r="L49" s="35">
        <v>438</v>
      </c>
      <c r="M49" s="35">
        <v>4</v>
      </c>
      <c r="N49" s="35">
        <v>2</v>
      </c>
      <c r="O49" s="36">
        <v>362</v>
      </c>
      <c r="P49" s="36">
        <v>4</v>
      </c>
      <c r="Q49" s="36">
        <v>2</v>
      </c>
      <c r="R49" s="37">
        <f t="shared" si="3"/>
        <v>1680</v>
      </c>
      <c r="S49" s="32">
        <f t="shared" si="3"/>
        <v>15</v>
      </c>
      <c r="T49" s="32">
        <f t="shared" si="3"/>
        <v>4</v>
      </c>
      <c r="U49" s="34"/>
      <c r="V49" s="15"/>
      <c r="W49" s="43"/>
      <c r="X49" s="15"/>
      <c r="Y49" s="15"/>
    </row>
    <row r="50" spans="1:25" ht="15">
      <c r="A50" s="31">
        <v>46</v>
      </c>
      <c r="B50" s="37"/>
      <c r="C50" s="35" t="s">
        <v>76</v>
      </c>
      <c r="D50" s="38" t="s">
        <v>30</v>
      </c>
      <c r="E50" s="34">
        <v>26</v>
      </c>
      <c r="F50" s="32">
        <f t="shared" si="5"/>
        <v>1676</v>
      </c>
      <c r="G50" s="32">
        <f t="shared" si="5"/>
        <v>24</v>
      </c>
      <c r="H50" s="32">
        <f t="shared" si="5"/>
        <v>8</v>
      </c>
      <c r="I50" s="32">
        <v>176</v>
      </c>
      <c r="J50" s="35">
        <v>5</v>
      </c>
      <c r="K50" s="35">
        <v>4</v>
      </c>
      <c r="L50" s="35">
        <v>1166</v>
      </c>
      <c r="M50" s="35">
        <v>14</v>
      </c>
      <c r="N50" s="35">
        <v>2</v>
      </c>
      <c r="O50" s="36">
        <v>334</v>
      </c>
      <c r="P50" s="36">
        <v>5</v>
      </c>
      <c r="Q50" s="36">
        <v>2</v>
      </c>
      <c r="R50" s="37">
        <f t="shared" si="3"/>
        <v>1676</v>
      </c>
      <c r="S50" s="32">
        <f t="shared" si="3"/>
        <v>24</v>
      </c>
      <c r="T50" s="32">
        <f t="shared" si="3"/>
        <v>8</v>
      </c>
      <c r="U50" s="34"/>
      <c r="V50" s="15"/>
      <c r="W50" s="43"/>
      <c r="X50" s="15"/>
      <c r="Y50" s="15"/>
    </row>
    <row r="51" spans="1:25" ht="15">
      <c r="A51" s="31">
        <v>47</v>
      </c>
      <c r="B51" s="37"/>
      <c r="C51" s="38" t="s">
        <v>77</v>
      </c>
      <c r="D51" s="38" t="s">
        <v>4</v>
      </c>
      <c r="E51" s="34">
        <v>26</v>
      </c>
      <c r="F51" s="32">
        <f t="shared" si="5"/>
        <v>1667</v>
      </c>
      <c r="G51" s="32">
        <f t="shared" si="5"/>
        <v>12</v>
      </c>
      <c r="H51" s="32">
        <f t="shared" si="5"/>
        <v>2</v>
      </c>
      <c r="I51" s="32">
        <v>381</v>
      </c>
      <c r="J51" s="35">
        <v>5</v>
      </c>
      <c r="K51" s="35">
        <v>2</v>
      </c>
      <c r="L51" s="35">
        <v>514</v>
      </c>
      <c r="M51" s="35">
        <v>2</v>
      </c>
      <c r="N51" s="35"/>
      <c r="O51" s="36">
        <v>772</v>
      </c>
      <c r="P51" s="36">
        <v>5</v>
      </c>
      <c r="Q51" s="36"/>
      <c r="R51" s="37">
        <f t="shared" si="3"/>
        <v>1667</v>
      </c>
      <c r="S51" s="32">
        <f t="shared" si="3"/>
        <v>12</v>
      </c>
      <c r="T51" s="32">
        <f t="shared" si="3"/>
        <v>2</v>
      </c>
      <c r="U51" s="34"/>
      <c r="V51" s="15"/>
      <c r="W51" s="43"/>
      <c r="X51" s="15"/>
      <c r="Y51" s="15"/>
    </row>
    <row r="52" spans="1:25" ht="15">
      <c r="A52" s="31">
        <v>48</v>
      </c>
      <c r="B52" s="37"/>
      <c r="C52" s="38" t="s">
        <v>78</v>
      </c>
      <c r="D52" s="38" t="s">
        <v>19</v>
      </c>
      <c r="E52" s="34">
        <v>20</v>
      </c>
      <c r="F52" s="32">
        <f t="shared" si="5"/>
        <v>1503</v>
      </c>
      <c r="G52" s="32">
        <f t="shared" si="5"/>
        <v>16</v>
      </c>
      <c r="H52" s="32">
        <f t="shared" si="5"/>
        <v>4</v>
      </c>
      <c r="I52" s="32">
        <v>529</v>
      </c>
      <c r="J52" s="35">
        <v>7</v>
      </c>
      <c r="K52" s="35">
        <v>2</v>
      </c>
      <c r="L52" s="35">
        <v>660</v>
      </c>
      <c r="M52" s="35">
        <v>7</v>
      </c>
      <c r="N52" s="35">
        <v>1</v>
      </c>
      <c r="O52" s="36">
        <v>314</v>
      </c>
      <c r="P52" s="36">
        <v>2</v>
      </c>
      <c r="Q52" s="36">
        <v>1</v>
      </c>
      <c r="R52" s="37">
        <f t="shared" si="3"/>
        <v>1503</v>
      </c>
      <c r="S52" s="32">
        <f t="shared" si="3"/>
        <v>16</v>
      </c>
      <c r="T52" s="32">
        <f t="shared" si="3"/>
        <v>4</v>
      </c>
      <c r="U52" s="34"/>
      <c r="V52" s="15"/>
      <c r="W52" s="43"/>
      <c r="X52" s="15"/>
      <c r="Y52" s="15"/>
    </row>
    <row r="53" spans="1:25" ht="15">
      <c r="A53" s="31">
        <v>49</v>
      </c>
      <c r="B53" s="37"/>
      <c r="C53" s="35" t="s">
        <v>79</v>
      </c>
      <c r="D53" s="35" t="s">
        <v>4</v>
      </c>
      <c r="E53" s="34">
        <v>18</v>
      </c>
      <c r="F53" s="32">
        <f t="shared" si="5"/>
        <v>1488</v>
      </c>
      <c r="G53" s="32">
        <f t="shared" si="5"/>
        <v>16</v>
      </c>
      <c r="H53" s="32">
        <f t="shared" si="5"/>
        <v>4</v>
      </c>
      <c r="I53" s="32">
        <v>751</v>
      </c>
      <c r="J53" s="35">
        <v>8</v>
      </c>
      <c r="K53" s="35">
        <v>2</v>
      </c>
      <c r="L53" s="35">
        <v>406</v>
      </c>
      <c r="M53" s="35">
        <v>5</v>
      </c>
      <c r="N53" s="35">
        <v>1</v>
      </c>
      <c r="O53" s="36">
        <v>331</v>
      </c>
      <c r="P53" s="36">
        <v>3</v>
      </c>
      <c r="Q53" s="36">
        <v>1</v>
      </c>
      <c r="R53" s="37">
        <f t="shared" si="3"/>
        <v>1488</v>
      </c>
      <c r="S53" s="32">
        <f t="shared" si="3"/>
        <v>16</v>
      </c>
      <c r="T53" s="32">
        <f t="shared" si="3"/>
        <v>4</v>
      </c>
      <c r="U53" s="34"/>
      <c r="V53" s="15"/>
      <c r="W53" s="43"/>
      <c r="X53" s="15"/>
      <c r="Y53" s="15"/>
    </row>
    <row r="54" spans="1:25" ht="15">
      <c r="A54" s="31">
        <v>50</v>
      </c>
      <c r="B54" s="37"/>
      <c r="C54" s="38" t="s">
        <v>80</v>
      </c>
      <c r="D54" s="38" t="s">
        <v>49</v>
      </c>
      <c r="E54" s="34">
        <v>16</v>
      </c>
      <c r="F54" s="32">
        <f t="shared" si="5"/>
        <v>1429</v>
      </c>
      <c r="G54" s="32">
        <f t="shared" si="5"/>
        <v>14</v>
      </c>
      <c r="H54" s="32">
        <f t="shared" si="5"/>
        <v>2</v>
      </c>
      <c r="I54" s="32">
        <v>435</v>
      </c>
      <c r="J54" s="35">
        <v>5</v>
      </c>
      <c r="K54" s="35">
        <v>1</v>
      </c>
      <c r="L54" s="35">
        <v>490</v>
      </c>
      <c r="M54" s="35">
        <v>3</v>
      </c>
      <c r="N54" s="35"/>
      <c r="O54" s="36">
        <v>504</v>
      </c>
      <c r="P54" s="36">
        <v>6</v>
      </c>
      <c r="Q54" s="36">
        <v>1</v>
      </c>
      <c r="R54" s="37">
        <f t="shared" si="3"/>
        <v>1429</v>
      </c>
      <c r="S54" s="32">
        <f t="shared" si="3"/>
        <v>14</v>
      </c>
      <c r="T54" s="32">
        <f t="shared" si="3"/>
        <v>2</v>
      </c>
      <c r="U54" s="34"/>
      <c r="V54" s="15"/>
      <c r="W54" s="43"/>
      <c r="X54" s="15"/>
      <c r="Y54" s="15"/>
    </row>
    <row r="55" spans="1:25" ht="15">
      <c r="A55" s="31">
        <v>51</v>
      </c>
      <c r="B55" s="37"/>
      <c r="C55" s="35" t="s">
        <v>81</v>
      </c>
      <c r="D55" s="35" t="s">
        <v>22</v>
      </c>
      <c r="E55" s="34">
        <v>16</v>
      </c>
      <c r="F55" s="32">
        <f t="shared" si="5"/>
        <v>1427</v>
      </c>
      <c r="G55" s="32">
        <f t="shared" si="5"/>
        <v>16</v>
      </c>
      <c r="H55" s="32">
        <f t="shared" si="5"/>
        <v>5</v>
      </c>
      <c r="I55" s="32">
        <v>-84</v>
      </c>
      <c r="J55" s="35">
        <v>3</v>
      </c>
      <c r="K55" s="35">
        <v>5</v>
      </c>
      <c r="L55" s="35">
        <v>530</v>
      </c>
      <c r="M55" s="35">
        <v>4</v>
      </c>
      <c r="N55" s="35"/>
      <c r="O55" s="36">
        <v>981</v>
      </c>
      <c r="P55" s="36">
        <v>9</v>
      </c>
      <c r="Q55" s="36"/>
      <c r="R55" s="37">
        <f t="shared" si="3"/>
        <v>1427</v>
      </c>
      <c r="S55" s="32">
        <f t="shared" si="3"/>
        <v>16</v>
      </c>
      <c r="T55" s="32">
        <f t="shared" si="3"/>
        <v>5</v>
      </c>
      <c r="U55" s="34"/>
      <c r="V55" s="15"/>
      <c r="W55" s="43"/>
      <c r="X55" s="15"/>
      <c r="Y55" s="15"/>
    </row>
    <row r="56" spans="1:25" ht="15">
      <c r="A56" s="31">
        <v>52</v>
      </c>
      <c r="B56" s="37"/>
      <c r="C56" s="38" t="s">
        <v>82</v>
      </c>
      <c r="D56" s="32" t="s">
        <v>83</v>
      </c>
      <c r="E56" s="34">
        <v>12</v>
      </c>
      <c r="F56" s="32">
        <f t="shared" si="5"/>
        <v>1307</v>
      </c>
      <c r="G56" s="32">
        <f t="shared" si="5"/>
        <v>15</v>
      </c>
      <c r="H56" s="32">
        <f t="shared" si="5"/>
        <v>3</v>
      </c>
      <c r="I56" s="32">
        <v>140</v>
      </c>
      <c r="J56" s="35">
        <v>4</v>
      </c>
      <c r="K56" s="35">
        <v>2</v>
      </c>
      <c r="L56" s="35">
        <v>656</v>
      </c>
      <c r="M56" s="35">
        <v>6</v>
      </c>
      <c r="N56" s="35"/>
      <c r="O56" s="36">
        <v>511</v>
      </c>
      <c r="P56" s="36">
        <v>5</v>
      </c>
      <c r="Q56" s="36">
        <v>1</v>
      </c>
      <c r="R56" s="37">
        <f t="shared" si="3"/>
        <v>1307</v>
      </c>
      <c r="S56" s="32">
        <f t="shared" si="3"/>
        <v>15</v>
      </c>
      <c r="T56" s="32">
        <f t="shared" si="3"/>
        <v>3</v>
      </c>
      <c r="U56" s="34"/>
      <c r="V56" s="15"/>
      <c r="W56" s="43"/>
      <c r="X56" s="15"/>
      <c r="Y56" s="15"/>
    </row>
    <row r="57" spans="1:25" ht="15">
      <c r="A57" s="31">
        <v>53</v>
      </c>
      <c r="B57" s="37"/>
      <c r="C57" s="38" t="s">
        <v>84</v>
      </c>
      <c r="D57" s="38" t="s">
        <v>49</v>
      </c>
      <c r="E57" s="34">
        <v>10</v>
      </c>
      <c r="F57" s="32">
        <f t="shared" si="5"/>
        <v>1271</v>
      </c>
      <c r="G57" s="32">
        <f t="shared" si="5"/>
        <v>16</v>
      </c>
      <c r="H57" s="32">
        <f t="shared" si="5"/>
        <v>7</v>
      </c>
      <c r="I57" s="32">
        <v>374</v>
      </c>
      <c r="J57" s="35">
        <v>6</v>
      </c>
      <c r="K57" s="35">
        <v>4</v>
      </c>
      <c r="L57" s="35">
        <v>744</v>
      </c>
      <c r="M57" s="35">
        <v>6</v>
      </c>
      <c r="N57" s="35"/>
      <c r="O57" s="36">
        <v>153</v>
      </c>
      <c r="P57" s="36">
        <v>4</v>
      </c>
      <c r="Q57" s="36">
        <v>3</v>
      </c>
      <c r="R57" s="37">
        <f t="shared" si="3"/>
        <v>1271</v>
      </c>
      <c r="S57" s="32">
        <f t="shared" si="3"/>
        <v>16</v>
      </c>
      <c r="T57" s="32">
        <f t="shared" si="3"/>
        <v>7</v>
      </c>
      <c r="U57" s="34"/>
      <c r="V57" s="15"/>
      <c r="W57" s="43"/>
      <c r="X57" s="15"/>
      <c r="Y57" s="15"/>
    </row>
    <row r="58" spans="1:25" ht="15">
      <c r="A58" s="31">
        <v>54</v>
      </c>
      <c r="B58" s="37"/>
      <c r="C58" s="38" t="s">
        <v>85</v>
      </c>
      <c r="D58" s="38" t="s">
        <v>47</v>
      </c>
      <c r="E58" s="34">
        <v>10</v>
      </c>
      <c r="F58" s="32">
        <f t="shared" si="5"/>
        <v>1258</v>
      </c>
      <c r="G58" s="32">
        <f t="shared" si="5"/>
        <v>16</v>
      </c>
      <c r="H58" s="32">
        <f t="shared" si="5"/>
        <v>5</v>
      </c>
      <c r="I58" s="32">
        <v>546</v>
      </c>
      <c r="J58" s="35">
        <v>4</v>
      </c>
      <c r="K58" s="35">
        <v>1</v>
      </c>
      <c r="L58" s="35">
        <v>328</v>
      </c>
      <c r="M58" s="35">
        <v>7</v>
      </c>
      <c r="N58" s="35">
        <v>3</v>
      </c>
      <c r="O58" s="36">
        <v>384</v>
      </c>
      <c r="P58" s="36">
        <v>5</v>
      </c>
      <c r="Q58" s="36">
        <v>1</v>
      </c>
      <c r="R58" s="37">
        <f t="shared" si="3"/>
        <v>1258</v>
      </c>
      <c r="S58" s="32">
        <f t="shared" si="3"/>
        <v>16</v>
      </c>
      <c r="T58" s="32">
        <f t="shared" si="3"/>
        <v>5</v>
      </c>
      <c r="U58" s="34"/>
      <c r="V58" s="15"/>
      <c r="W58" s="43"/>
      <c r="X58" s="15"/>
      <c r="Y58" s="15"/>
    </row>
    <row r="59" spans="1:25" ht="15">
      <c r="A59" s="31">
        <v>55</v>
      </c>
      <c r="B59" s="32"/>
      <c r="C59" s="38" t="s">
        <v>86</v>
      </c>
      <c r="D59" s="38" t="s">
        <v>39</v>
      </c>
      <c r="E59" s="34">
        <v>4</v>
      </c>
      <c r="F59" s="32">
        <f t="shared" si="5"/>
        <v>1167</v>
      </c>
      <c r="G59" s="32">
        <f t="shared" si="5"/>
        <v>20</v>
      </c>
      <c r="H59" s="32">
        <f t="shared" si="5"/>
        <v>10</v>
      </c>
      <c r="I59" s="32">
        <v>376</v>
      </c>
      <c r="J59" s="35">
        <v>7</v>
      </c>
      <c r="K59" s="35">
        <v>3</v>
      </c>
      <c r="L59" s="35">
        <v>122</v>
      </c>
      <c r="M59" s="35">
        <v>3</v>
      </c>
      <c r="N59" s="35">
        <v>4</v>
      </c>
      <c r="O59" s="36">
        <v>669</v>
      </c>
      <c r="P59" s="36">
        <v>10</v>
      </c>
      <c r="Q59" s="36">
        <v>3</v>
      </c>
      <c r="R59" s="37">
        <f t="shared" si="3"/>
        <v>1167</v>
      </c>
      <c r="S59" s="32">
        <f t="shared" si="3"/>
        <v>20</v>
      </c>
      <c r="T59" s="32">
        <f t="shared" si="3"/>
        <v>10</v>
      </c>
      <c r="U59" s="34"/>
      <c r="V59" s="15"/>
      <c r="W59" s="43"/>
      <c r="X59" s="15"/>
      <c r="Y59" s="15"/>
    </row>
    <row r="60" spans="1:25" ht="15">
      <c r="A60" s="31">
        <v>56</v>
      </c>
      <c r="B60" s="32"/>
      <c r="C60" s="38" t="s">
        <v>87</v>
      </c>
      <c r="D60" s="38" t="s">
        <v>30</v>
      </c>
      <c r="E60" s="34">
        <v>1</v>
      </c>
      <c r="F60" s="32">
        <f t="shared" si="5"/>
        <v>817</v>
      </c>
      <c r="G60" s="32">
        <f t="shared" si="5"/>
        <v>14</v>
      </c>
      <c r="H60" s="32">
        <f t="shared" si="5"/>
        <v>10</v>
      </c>
      <c r="I60" s="32">
        <v>339</v>
      </c>
      <c r="J60" s="35">
        <v>5</v>
      </c>
      <c r="K60" s="35">
        <v>3</v>
      </c>
      <c r="L60" s="35">
        <v>-226</v>
      </c>
      <c r="M60" s="35">
        <v>3</v>
      </c>
      <c r="N60" s="35">
        <v>6</v>
      </c>
      <c r="O60" s="36">
        <v>704</v>
      </c>
      <c r="P60" s="36">
        <v>6</v>
      </c>
      <c r="Q60" s="36">
        <v>1</v>
      </c>
      <c r="R60" s="37">
        <f t="shared" si="3"/>
        <v>817</v>
      </c>
      <c r="S60" s="32">
        <f t="shared" si="3"/>
        <v>14</v>
      </c>
      <c r="T60" s="32">
        <f t="shared" si="3"/>
        <v>10</v>
      </c>
      <c r="U60" s="34"/>
      <c r="V60" s="15"/>
      <c r="W60" s="43"/>
      <c r="X60" s="15"/>
      <c r="Y60" s="15"/>
    </row>
    <row r="61" spans="1:25" ht="15">
      <c r="A61" s="31">
        <v>57</v>
      </c>
      <c r="B61" s="32"/>
      <c r="C61" s="38" t="s">
        <v>88</v>
      </c>
      <c r="D61" s="38" t="s">
        <v>30</v>
      </c>
      <c r="E61" s="34">
        <v>1</v>
      </c>
      <c r="F61" s="32">
        <f t="shared" si="5"/>
        <v>810</v>
      </c>
      <c r="G61" s="32">
        <f t="shared" si="5"/>
        <v>15</v>
      </c>
      <c r="H61" s="32">
        <f t="shared" si="5"/>
        <v>7</v>
      </c>
      <c r="I61" s="32">
        <v>-236</v>
      </c>
      <c r="J61" s="35">
        <v>4</v>
      </c>
      <c r="K61" s="35">
        <v>5</v>
      </c>
      <c r="L61" s="35">
        <v>187</v>
      </c>
      <c r="M61" s="35">
        <v>4</v>
      </c>
      <c r="N61" s="35">
        <v>2</v>
      </c>
      <c r="O61" s="36">
        <v>859</v>
      </c>
      <c r="P61" s="36">
        <v>7</v>
      </c>
      <c r="Q61" s="36"/>
      <c r="R61" s="37">
        <f t="shared" si="3"/>
        <v>810</v>
      </c>
      <c r="S61" s="32">
        <f t="shared" si="3"/>
        <v>15</v>
      </c>
      <c r="T61" s="32">
        <f t="shared" si="3"/>
        <v>7</v>
      </c>
      <c r="U61" s="34"/>
      <c r="V61" s="15"/>
      <c r="W61" s="43"/>
      <c r="X61" s="15"/>
      <c r="Y61" s="15"/>
    </row>
    <row r="62" spans="1:25" ht="14.25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43"/>
      <c r="X62" s="15"/>
      <c r="Y62" s="15"/>
    </row>
    <row r="63" spans="1:25" ht="14.25">
      <c r="X63" s="15"/>
      <c r="Y63" s="15"/>
    </row>
    <row r="64" spans="1:25" ht="18">
      <c r="A64" s="60"/>
      <c r="B64" s="60"/>
      <c r="C64" s="63" t="s">
        <v>105</v>
      </c>
      <c r="D64" s="60"/>
      <c r="E64" s="60"/>
      <c r="F64" s="60"/>
      <c r="G64" s="60"/>
      <c r="H64" s="60"/>
      <c r="X64" s="15"/>
      <c r="Y64" s="15"/>
    </row>
    <row r="65" spans="1:25" ht="14.25">
      <c r="A65" s="60"/>
      <c r="B65" s="60"/>
      <c r="C65" s="64" t="s">
        <v>1</v>
      </c>
      <c r="D65" s="60" t="s">
        <v>106</v>
      </c>
      <c r="E65" s="60"/>
      <c r="F65" s="60"/>
      <c r="G65" s="60"/>
      <c r="H65" s="60"/>
      <c r="W65" s="43"/>
      <c r="X65" s="15"/>
      <c r="Y65" s="15"/>
    </row>
    <row r="66" spans="1:25" ht="28.5">
      <c r="A66" s="65" t="s">
        <v>3</v>
      </c>
      <c r="B66" s="66" t="s">
        <v>4</v>
      </c>
      <c r="C66" s="65" t="s">
        <v>5</v>
      </c>
      <c r="D66" s="65" t="s">
        <v>6</v>
      </c>
      <c r="E66" s="67" t="s">
        <v>7</v>
      </c>
      <c r="F66" s="40"/>
      <c r="G66" s="40"/>
      <c r="H66" s="40"/>
      <c r="W66" s="43"/>
      <c r="X66" s="15"/>
      <c r="Y66" s="15"/>
    </row>
    <row r="67" spans="1:25" ht="15">
      <c r="A67" s="65"/>
      <c r="B67" s="66" t="s">
        <v>12</v>
      </c>
      <c r="C67" s="65"/>
      <c r="D67" s="65"/>
      <c r="E67" s="40" t="s">
        <v>13</v>
      </c>
      <c r="F67" s="68" t="s">
        <v>7</v>
      </c>
      <c r="G67" s="68" t="s">
        <v>14</v>
      </c>
      <c r="H67" s="68" t="s">
        <v>15</v>
      </c>
      <c r="W67" s="43"/>
      <c r="X67" s="15"/>
      <c r="Y67" s="15"/>
    </row>
    <row r="68" spans="1:25" ht="15">
      <c r="A68" s="31">
        <v>1</v>
      </c>
      <c r="B68" s="60"/>
      <c r="C68" s="46" t="s">
        <v>31</v>
      </c>
      <c r="D68" s="46" t="s">
        <v>28</v>
      </c>
      <c r="E68" s="54">
        <v>110</v>
      </c>
      <c r="F68" s="32">
        <f t="shared" ref="F68:F87" si="6">R68+W65</f>
        <v>3294</v>
      </c>
      <c r="G68" s="32">
        <f t="shared" ref="G68:G87" si="7">S68+X63</f>
        <v>29</v>
      </c>
      <c r="H68" s="32">
        <f t="shared" ref="H68:H87" si="8">T68+Y63</f>
        <v>3</v>
      </c>
      <c r="I68" s="61">
        <v>1186</v>
      </c>
      <c r="J68" s="35">
        <v>11</v>
      </c>
      <c r="K68" s="35">
        <v>1</v>
      </c>
      <c r="L68" s="35">
        <v>960</v>
      </c>
      <c r="M68" s="35">
        <v>9</v>
      </c>
      <c r="N68" s="35">
        <v>1</v>
      </c>
      <c r="O68" s="36">
        <v>1148</v>
      </c>
      <c r="P68" s="36">
        <v>9</v>
      </c>
      <c r="Q68" s="36">
        <v>1</v>
      </c>
      <c r="R68" s="37">
        <f t="shared" ref="R68:R87" si="9">I68+L68+O68</f>
        <v>3294</v>
      </c>
      <c r="S68" s="32">
        <f t="shared" ref="S68:S87" si="10">J68+M68+P68</f>
        <v>29</v>
      </c>
      <c r="T68" s="32">
        <f t="shared" ref="T68:T87" si="11">K68+N68+Q68</f>
        <v>3</v>
      </c>
      <c r="U68" s="34"/>
      <c r="V68" s="15"/>
      <c r="W68" s="43"/>
      <c r="X68" s="15"/>
      <c r="Y68" s="15"/>
    </row>
    <row r="69" spans="1:25" ht="15">
      <c r="A69" s="31">
        <v>2</v>
      </c>
      <c r="B69" s="60"/>
      <c r="C69" s="46" t="s">
        <v>21</v>
      </c>
      <c r="D69" s="46" t="s">
        <v>22</v>
      </c>
      <c r="E69" s="54">
        <v>101</v>
      </c>
      <c r="F69" s="32">
        <f t="shared" si="6"/>
        <v>3070</v>
      </c>
      <c r="G69" s="32">
        <f t="shared" si="7"/>
        <v>26</v>
      </c>
      <c r="H69" s="32">
        <f t="shared" si="8"/>
        <v>0</v>
      </c>
      <c r="I69" s="61">
        <v>833</v>
      </c>
      <c r="J69" s="35">
        <v>7</v>
      </c>
      <c r="K69" s="35"/>
      <c r="L69" s="35">
        <v>1041</v>
      </c>
      <c r="M69" s="35">
        <v>8</v>
      </c>
      <c r="N69" s="35"/>
      <c r="O69" s="36">
        <v>1196</v>
      </c>
      <c r="P69" s="36">
        <v>11</v>
      </c>
      <c r="Q69" s="36"/>
      <c r="R69" s="37">
        <f t="shared" si="9"/>
        <v>3070</v>
      </c>
      <c r="S69" s="32">
        <f t="shared" si="10"/>
        <v>26</v>
      </c>
      <c r="T69" s="32">
        <f t="shared" si="11"/>
        <v>0</v>
      </c>
      <c r="U69" s="34"/>
      <c r="V69" s="15"/>
      <c r="W69" s="43"/>
      <c r="X69" s="15"/>
      <c r="Y69" s="15"/>
    </row>
    <row r="70" spans="1:25" ht="15">
      <c r="A70" s="31">
        <v>3</v>
      </c>
      <c r="B70" s="60"/>
      <c r="C70" s="40" t="s">
        <v>27</v>
      </c>
      <c r="D70" s="46" t="s">
        <v>28</v>
      </c>
      <c r="E70" s="54">
        <v>96</v>
      </c>
      <c r="F70" s="32">
        <f t="shared" si="6"/>
        <v>2996</v>
      </c>
      <c r="G70" s="32">
        <f t="shared" si="7"/>
        <v>28</v>
      </c>
      <c r="H70" s="32">
        <f t="shared" si="8"/>
        <v>2</v>
      </c>
      <c r="I70" s="61">
        <v>870</v>
      </c>
      <c r="J70" s="35">
        <v>8</v>
      </c>
      <c r="K70" s="35">
        <v>1</v>
      </c>
      <c r="L70" s="35">
        <v>993</v>
      </c>
      <c r="M70" s="35">
        <v>10</v>
      </c>
      <c r="N70" s="35">
        <v>1</v>
      </c>
      <c r="O70" s="36">
        <v>1133</v>
      </c>
      <c r="P70" s="36">
        <v>10</v>
      </c>
      <c r="Q70" s="36"/>
      <c r="R70" s="37">
        <f t="shared" si="9"/>
        <v>2996</v>
      </c>
      <c r="S70" s="32">
        <f t="shared" si="10"/>
        <v>28</v>
      </c>
      <c r="T70" s="32">
        <f t="shared" si="11"/>
        <v>2</v>
      </c>
      <c r="U70" s="34"/>
      <c r="V70" s="15"/>
      <c r="W70" s="43"/>
      <c r="X70" s="15"/>
      <c r="Y70" s="15"/>
    </row>
    <row r="71" spans="1:25" ht="15">
      <c r="A71" s="31">
        <v>4</v>
      </c>
      <c r="B71" s="60"/>
      <c r="C71" s="35" t="s">
        <v>70</v>
      </c>
      <c r="D71" s="47" t="s">
        <v>17</v>
      </c>
      <c r="E71" s="54">
        <v>93</v>
      </c>
      <c r="F71" s="32">
        <f t="shared" si="6"/>
        <v>2906</v>
      </c>
      <c r="G71" s="32">
        <f t="shared" si="7"/>
        <v>27</v>
      </c>
      <c r="H71" s="32">
        <f t="shared" si="8"/>
        <v>2</v>
      </c>
      <c r="I71" s="61">
        <v>747</v>
      </c>
      <c r="J71" s="35">
        <v>8</v>
      </c>
      <c r="K71" s="35">
        <v>1</v>
      </c>
      <c r="L71" s="35">
        <v>1210</v>
      </c>
      <c r="M71" s="35">
        <v>10</v>
      </c>
      <c r="N71" s="35"/>
      <c r="O71" s="36">
        <v>949</v>
      </c>
      <c r="P71" s="36">
        <v>9</v>
      </c>
      <c r="Q71" s="36">
        <v>1</v>
      </c>
      <c r="R71" s="37">
        <f t="shared" si="9"/>
        <v>2906</v>
      </c>
      <c r="S71" s="32">
        <f t="shared" si="10"/>
        <v>27</v>
      </c>
      <c r="T71" s="32">
        <f t="shared" si="11"/>
        <v>2</v>
      </c>
      <c r="U71" s="34"/>
      <c r="V71" s="15"/>
      <c r="W71" s="43"/>
      <c r="X71" s="15"/>
      <c r="Y71" s="15"/>
    </row>
    <row r="72" spans="1:25" ht="15">
      <c r="A72" s="31">
        <v>5</v>
      </c>
      <c r="B72" s="60"/>
      <c r="C72" s="46" t="s">
        <v>68</v>
      </c>
      <c r="D72" s="46" t="s">
        <v>39</v>
      </c>
      <c r="E72" s="54">
        <v>90</v>
      </c>
      <c r="F72" s="32">
        <f t="shared" si="6"/>
        <v>2888</v>
      </c>
      <c r="G72" s="32">
        <f t="shared" si="7"/>
        <v>27</v>
      </c>
      <c r="H72" s="32">
        <f t="shared" si="8"/>
        <v>3</v>
      </c>
      <c r="I72" s="61">
        <v>550</v>
      </c>
      <c r="J72" s="35">
        <v>8</v>
      </c>
      <c r="K72" s="35">
        <v>2</v>
      </c>
      <c r="L72" s="35">
        <v>998</v>
      </c>
      <c r="M72" s="35">
        <v>8</v>
      </c>
      <c r="N72" s="35"/>
      <c r="O72" s="36">
        <v>1340</v>
      </c>
      <c r="P72" s="36">
        <v>11</v>
      </c>
      <c r="Q72" s="36">
        <v>1</v>
      </c>
      <c r="R72" s="37">
        <f t="shared" si="9"/>
        <v>2888</v>
      </c>
      <c r="S72" s="32">
        <f t="shared" si="10"/>
        <v>27</v>
      </c>
      <c r="T72" s="32">
        <f t="shared" si="11"/>
        <v>3</v>
      </c>
      <c r="U72" s="34"/>
      <c r="V72" s="15"/>
      <c r="W72" s="43"/>
      <c r="X72" s="15"/>
      <c r="Y72" s="15"/>
    </row>
    <row r="73" spans="1:25" ht="15">
      <c r="A73" s="31">
        <v>6</v>
      </c>
      <c r="B73" s="60"/>
      <c r="C73" s="40" t="s">
        <v>89</v>
      </c>
      <c r="D73" s="48" t="s">
        <v>19</v>
      </c>
      <c r="E73" s="54">
        <v>87</v>
      </c>
      <c r="F73" s="32">
        <f t="shared" si="6"/>
        <v>2838</v>
      </c>
      <c r="G73" s="32">
        <f t="shared" si="7"/>
        <v>29</v>
      </c>
      <c r="H73" s="32">
        <f t="shared" si="8"/>
        <v>4</v>
      </c>
      <c r="I73" s="61">
        <v>534</v>
      </c>
      <c r="J73" s="35">
        <v>7</v>
      </c>
      <c r="K73" s="35">
        <v>2</v>
      </c>
      <c r="L73" s="35">
        <v>1186</v>
      </c>
      <c r="M73" s="35">
        <v>12</v>
      </c>
      <c r="N73" s="35">
        <v>1</v>
      </c>
      <c r="O73" s="36">
        <v>1118</v>
      </c>
      <c r="P73" s="36">
        <v>10</v>
      </c>
      <c r="Q73" s="36">
        <v>1</v>
      </c>
      <c r="R73" s="37">
        <f t="shared" si="9"/>
        <v>2838</v>
      </c>
      <c r="S73" s="32">
        <f t="shared" si="10"/>
        <v>29</v>
      </c>
      <c r="T73" s="32">
        <f t="shared" si="11"/>
        <v>4</v>
      </c>
      <c r="U73" s="34"/>
      <c r="V73" s="15"/>
      <c r="W73" s="43"/>
      <c r="X73" s="15"/>
      <c r="Y73" s="15"/>
    </row>
    <row r="74" spans="1:25" ht="15">
      <c r="A74" s="31">
        <v>7</v>
      </c>
      <c r="B74" s="60"/>
      <c r="C74" s="48" t="s">
        <v>90</v>
      </c>
      <c r="D74" s="46" t="s">
        <v>49</v>
      </c>
      <c r="E74" s="54">
        <v>82</v>
      </c>
      <c r="F74" s="32">
        <f t="shared" si="6"/>
        <v>2726</v>
      </c>
      <c r="G74" s="32">
        <f t="shared" si="7"/>
        <v>25</v>
      </c>
      <c r="H74" s="32">
        <f t="shared" si="8"/>
        <v>4</v>
      </c>
      <c r="I74" s="61">
        <v>528</v>
      </c>
      <c r="J74" s="35">
        <v>6</v>
      </c>
      <c r="K74" s="35">
        <v>3</v>
      </c>
      <c r="L74" s="35">
        <v>1396</v>
      </c>
      <c r="M74" s="35">
        <v>11</v>
      </c>
      <c r="N74" s="35"/>
      <c r="O74" s="36">
        <v>802</v>
      </c>
      <c r="P74" s="36">
        <v>8</v>
      </c>
      <c r="Q74" s="36">
        <v>1</v>
      </c>
      <c r="R74" s="37">
        <f t="shared" si="9"/>
        <v>2726</v>
      </c>
      <c r="S74" s="32">
        <f t="shared" si="10"/>
        <v>25</v>
      </c>
      <c r="T74" s="32">
        <f t="shared" si="11"/>
        <v>4</v>
      </c>
      <c r="U74" s="34"/>
      <c r="V74" s="15"/>
      <c r="W74" s="43"/>
      <c r="X74" s="15"/>
      <c r="Y74" s="15"/>
    </row>
    <row r="75" spans="1:25" ht="15">
      <c r="A75" s="31">
        <v>8</v>
      </c>
      <c r="B75" s="60"/>
      <c r="C75" s="40" t="s">
        <v>91</v>
      </c>
      <c r="D75" s="46" t="s">
        <v>49</v>
      </c>
      <c r="E75" s="54">
        <v>77</v>
      </c>
      <c r="F75" s="32">
        <f t="shared" si="6"/>
        <v>2627</v>
      </c>
      <c r="G75" s="32">
        <f t="shared" si="7"/>
        <v>25</v>
      </c>
      <c r="H75" s="32">
        <f t="shared" si="8"/>
        <v>2</v>
      </c>
      <c r="I75" s="61">
        <v>768</v>
      </c>
      <c r="J75" s="35">
        <v>7</v>
      </c>
      <c r="K75" s="35"/>
      <c r="L75" s="35">
        <v>1255</v>
      </c>
      <c r="M75" s="35">
        <v>10</v>
      </c>
      <c r="N75" s="35"/>
      <c r="O75" s="36">
        <v>604</v>
      </c>
      <c r="P75" s="36">
        <v>8</v>
      </c>
      <c r="Q75" s="36">
        <v>2</v>
      </c>
      <c r="R75" s="37">
        <f t="shared" si="9"/>
        <v>2627</v>
      </c>
      <c r="S75" s="32">
        <f t="shared" si="10"/>
        <v>25</v>
      </c>
      <c r="T75" s="32">
        <f t="shared" si="11"/>
        <v>2</v>
      </c>
      <c r="U75" s="34"/>
      <c r="V75" s="15"/>
      <c r="W75" s="43"/>
      <c r="X75" s="15"/>
      <c r="Y75" s="15"/>
    </row>
    <row r="76" spans="1:25" ht="15">
      <c r="A76" s="31">
        <v>9</v>
      </c>
      <c r="B76" s="60"/>
      <c r="C76" s="46" t="s">
        <v>55</v>
      </c>
      <c r="D76" s="46" t="s">
        <v>47</v>
      </c>
      <c r="E76" s="54">
        <v>74</v>
      </c>
      <c r="F76" s="32">
        <f t="shared" si="6"/>
        <v>2561</v>
      </c>
      <c r="G76" s="32">
        <f t="shared" si="7"/>
        <v>19</v>
      </c>
      <c r="H76" s="32">
        <f t="shared" si="8"/>
        <v>1</v>
      </c>
      <c r="I76" s="61">
        <v>552</v>
      </c>
      <c r="J76" s="35">
        <v>5</v>
      </c>
      <c r="K76" s="35"/>
      <c r="L76" s="35">
        <v>904</v>
      </c>
      <c r="M76" s="35">
        <v>5</v>
      </c>
      <c r="N76" s="35"/>
      <c r="O76" s="36">
        <v>1105</v>
      </c>
      <c r="P76" s="36">
        <v>9</v>
      </c>
      <c r="Q76" s="36">
        <v>1</v>
      </c>
      <c r="R76" s="37">
        <f t="shared" si="9"/>
        <v>2561</v>
      </c>
      <c r="S76" s="32">
        <f t="shared" si="10"/>
        <v>19</v>
      </c>
      <c r="T76" s="32">
        <f t="shared" si="11"/>
        <v>1</v>
      </c>
      <c r="U76" s="34"/>
      <c r="V76" s="15"/>
      <c r="W76" s="43"/>
      <c r="X76" s="15"/>
      <c r="Y76" s="15"/>
    </row>
    <row r="77" spans="1:25" ht="15">
      <c r="A77" s="31">
        <v>10</v>
      </c>
      <c r="B77" s="60"/>
      <c r="C77" s="46" t="s">
        <v>20</v>
      </c>
      <c r="D77" s="46" t="s">
        <v>19</v>
      </c>
      <c r="E77" s="54">
        <v>69</v>
      </c>
      <c r="F77" s="32">
        <f t="shared" si="6"/>
        <v>2488</v>
      </c>
      <c r="G77" s="32">
        <f t="shared" si="7"/>
        <v>24</v>
      </c>
      <c r="H77" s="32">
        <f t="shared" si="8"/>
        <v>3</v>
      </c>
      <c r="I77" s="61">
        <v>764</v>
      </c>
      <c r="J77" s="35">
        <v>6</v>
      </c>
      <c r="K77" s="35">
        <v>1</v>
      </c>
      <c r="L77" s="35">
        <v>906</v>
      </c>
      <c r="M77" s="35">
        <v>9</v>
      </c>
      <c r="N77" s="35">
        <v>1</v>
      </c>
      <c r="O77" s="36">
        <v>818</v>
      </c>
      <c r="P77" s="36">
        <v>9</v>
      </c>
      <c r="Q77" s="36">
        <v>1</v>
      </c>
      <c r="R77" s="37">
        <f t="shared" si="9"/>
        <v>2488</v>
      </c>
      <c r="S77" s="32">
        <f t="shared" si="10"/>
        <v>24</v>
      </c>
      <c r="T77" s="32">
        <f t="shared" si="11"/>
        <v>3</v>
      </c>
      <c r="U77" s="34"/>
      <c r="V77" s="15"/>
      <c r="W77" s="43"/>
      <c r="X77" s="15"/>
      <c r="Y77" s="15"/>
    </row>
    <row r="78" spans="1:25" ht="15">
      <c r="A78" s="31">
        <v>11</v>
      </c>
      <c r="B78" s="60"/>
      <c r="C78" s="40" t="s">
        <v>52</v>
      </c>
      <c r="D78" s="40" t="s">
        <v>22</v>
      </c>
      <c r="E78" s="54">
        <v>68</v>
      </c>
      <c r="F78" s="32">
        <f t="shared" si="6"/>
        <v>2483</v>
      </c>
      <c r="G78" s="32">
        <f t="shared" si="7"/>
        <v>22</v>
      </c>
      <c r="H78" s="32">
        <f t="shared" si="8"/>
        <v>2</v>
      </c>
      <c r="I78" s="61">
        <v>677</v>
      </c>
      <c r="J78" s="35">
        <v>6</v>
      </c>
      <c r="K78" s="35"/>
      <c r="L78" s="35">
        <v>946</v>
      </c>
      <c r="M78" s="35">
        <v>9</v>
      </c>
      <c r="N78" s="35">
        <v>2</v>
      </c>
      <c r="O78" s="36">
        <v>860</v>
      </c>
      <c r="P78" s="36">
        <v>7</v>
      </c>
      <c r="Q78" s="36"/>
      <c r="R78" s="37">
        <f t="shared" si="9"/>
        <v>2483</v>
      </c>
      <c r="S78" s="32">
        <f t="shared" si="10"/>
        <v>22</v>
      </c>
      <c r="T78" s="32">
        <f t="shared" si="11"/>
        <v>2</v>
      </c>
      <c r="U78" s="34"/>
      <c r="V78" s="15"/>
      <c r="W78" s="43"/>
      <c r="X78" s="15"/>
      <c r="Y78" s="15"/>
    </row>
    <row r="79" spans="1:25" ht="15">
      <c r="A79" s="31">
        <v>12</v>
      </c>
      <c r="B79" s="60"/>
      <c r="C79" s="46" t="s">
        <v>69</v>
      </c>
      <c r="D79" s="46" t="s">
        <v>22</v>
      </c>
      <c r="E79" s="54">
        <v>67</v>
      </c>
      <c r="F79" s="32">
        <f t="shared" si="6"/>
        <v>2477</v>
      </c>
      <c r="G79" s="32">
        <f t="shared" si="7"/>
        <v>20</v>
      </c>
      <c r="H79" s="32">
        <f t="shared" si="8"/>
        <v>1</v>
      </c>
      <c r="I79" s="61">
        <v>1129</v>
      </c>
      <c r="J79" s="35">
        <v>10</v>
      </c>
      <c r="K79" s="35"/>
      <c r="L79" s="35">
        <v>662</v>
      </c>
      <c r="M79" s="35">
        <v>4</v>
      </c>
      <c r="N79" s="35"/>
      <c r="O79" s="36">
        <v>686</v>
      </c>
      <c r="P79" s="36">
        <v>6</v>
      </c>
      <c r="Q79" s="36">
        <v>1</v>
      </c>
      <c r="R79" s="37">
        <f t="shared" si="9"/>
        <v>2477</v>
      </c>
      <c r="S79" s="32">
        <f t="shared" si="10"/>
        <v>20</v>
      </c>
      <c r="T79" s="32">
        <f t="shared" si="11"/>
        <v>1</v>
      </c>
      <c r="U79" s="34"/>
      <c r="V79" s="15"/>
      <c r="W79" s="43"/>
      <c r="X79" s="15"/>
      <c r="Y79" s="15"/>
    </row>
    <row r="80" spans="1:25" ht="15">
      <c r="A80" s="31">
        <v>13</v>
      </c>
      <c r="B80" s="60"/>
      <c r="C80" s="48" t="s">
        <v>79</v>
      </c>
      <c r="D80" s="46" t="s">
        <v>28</v>
      </c>
      <c r="E80" s="54">
        <v>62</v>
      </c>
      <c r="F80" s="32">
        <f t="shared" si="6"/>
        <v>2390</v>
      </c>
      <c r="G80" s="32">
        <f t="shared" si="7"/>
        <v>20</v>
      </c>
      <c r="H80" s="32">
        <f t="shared" si="8"/>
        <v>2</v>
      </c>
      <c r="I80" s="61">
        <v>892</v>
      </c>
      <c r="J80" s="35">
        <v>5</v>
      </c>
      <c r="K80" s="35"/>
      <c r="L80" s="35">
        <v>794</v>
      </c>
      <c r="M80" s="35">
        <v>8</v>
      </c>
      <c r="N80" s="35">
        <v>1</v>
      </c>
      <c r="O80" s="36">
        <v>704</v>
      </c>
      <c r="P80" s="36">
        <v>7</v>
      </c>
      <c r="Q80" s="36">
        <v>1</v>
      </c>
      <c r="R80" s="37">
        <f t="shared" si="9"/>
        <v>2390</v>
      </c>
      <c r="S80" s="32">
        <f t="shared" si="10"/>
        <v>20</v>
      </c>
      <c r="T80" s="32">
        <f t="shared" si="11"/>
        <v>2</v>
      </c>
      <c r="U80" s="34"/>
      <c r="V80" s="15"/>
      <c r="W80" s="43"/>
      <c r="X80" s="15"/>
      <c r="Y80" s="15"/>
    </row>
    <row r="81" spans="1:25" ht="15">
      <c r="A81" s="31">
        <v>14</v>
      </c>
      <c r="B81" s="60"/>
      <c r="C81" s="46" t="s">
        <v>58</v>
      </c>
      <c r="D81" s="40" t="s">
        <v>47</v>
      </c>
      <c r="E81" s="54">
        <v>61</v>
      </c>
      <c r="F81" s="32">
        <f t="shared" si="6"/>
        <v>2388</v>
      </c>
      <c r="G81" s="32">
        <f t="shared" si="7"/>
        <v>22</v>
      </c>
      <c r="H81" s="32">
        <f t="shared" si="8"/>
        <v>0</v>
      </c>
      <c r="I81" s="61">
        <v>709</v>
      </c>
      <c r="J81" s="35">
        <v>8</v>
      </c>
      <c r="K81" s="35"/>
      <c r="L81" s="35">
        <v>736</v>
      </c>
      <c r="M81" s="35">
        <v>6</v>
      </c>
      <c r="N81" s="35"/>
      <c r="O81" s="36">
        <v>943</v>
      </c>
      <c r="P81" s="36">
        <v>8</v>
      </c>
      <c r="Q81" s="36"/>
      <c r="R81" s="37">
        <f t="shared" si="9"/>
        <v>2388</v>
      </c>
      <c r="S81" s="32">
        <f t="shared" si="10"/>
        <v>22</v>
      </c>
      <c r="T81" s="32">
        <f t="shared" si="11"/>
        <v>0</v>
      </c>
      <c r="U81" s="34"/>
      <c r="V81" s="15"/>
      <c r="W81" s="43"/>
      <c r="X81" s="15"/>
      <c r="Y81" s="15"/>
    </row>
    <row r="82" spans="1:25" ht="15">
      <c r="A82" s="31">
        <v>15</v>
      </c>
      <c r="B82" s="60"/>
      <c r="C82" s="46" t="s">
        <v>92</v>
      </c>
      <c r="D82" s="46" t="s">
        <v>39</v>
      </c>
      <c r="E82" s="54">
        <v>60</v>
      </c>
      <c r="F82" s="32">
        <f t="shared" si="6"/>
        <v>2387</v>
      </c>
      <c r="G82" s="32">
        <f t="shared" si="7"/>
        <v>23</v>
      </c>
      <c r="H82" s="32">
        <f t="shared" si="8"/>
        <v>3</v>
      </c>
      <c r="I82" s="61">
        <v>965</v>
      </c>
      <c r="J82" s="35">
        <v>8</v>
      </c>
      <c r="K82" s="35">
        <v>1</v>
      </c>
      <c r="L82" s="35">
        <v>486</v>
      </c>
      <c r="M82" s="35">
        <v>7</v>
      </c>
      <c r="N82" s="35">
        <v>2</v>
      </c>
      <c r="O82" s="36">
        <v>936</v>
      </c>
      <c r="P82" s="36">
        <v>8</v>
      </c>
      <c r="Q82" s="36"/>
      <c r="R82" s="37">
        <f t="shared" si="9"/>
        <v>2387</v>
      </c>
      <c r="S82" s="32">
        <f t="shared" si="10"/>
        <v>23</v>
      </c>
      <c r="T82" s="32">
        <f t="shared" si="11"/>
        <v>3</v>
      </c>
      <c r="U82" s="34"/>
      <c r="V82" s="15"/>
      <c r="W82" s="43"/>
      <c r="X82" s="15"/>
      <c r="Y82" s="15"/>
    </row>
    <row r="83" spans="1:25" ht="15">
      <c r="A83" s="31">
        <v>16</v>
      </c>
      <c r="B83" s="60"/>
      <c r="C83" s="48" t="s">
        <v>81</v>
      </c>
      <c r="D83" s="48" t="s">
        <v>22</v>
      </c>
      <c r="E83" s="54">
        <v>59</v>
      </c>
      <c r="F83" s="32">
        <f t="shared" si="6"/>
        <v>2376</v>
      </c>
      <c r="G83" s="32">
        <f t="shared" si="7"/>
        <v>20</v>
      </c>
      <c r="H83" s="32">
        <f t="shared" si="8"/>
        <v>2</v>
      </c>
      <c r="I83" s="61">
        <v>756</v>
      </c>
      <c r="J83" s="35">
        <v>7</v>
      </c>
      <c r="K83" s="35">
        <v>1</v>
      </c>
      <c r="L83" s="35">
        <v>516</v>
      </c>
      <c r="M83" s="35">
        <v>5</v>
      </c>
      <c r="N83" s="35">
        <v>1</v>
      </c>
      <c r="O83" s="36">
        <v>1104</v>
      </c>
      <c r="P83" s="36">
        <v>8</v>
      </c>
      <c r="Q83" s="36"/>
      <c r="R83" s="37">
        <f t="shared" si="9"/>
        <v>2376</v>
      </c>
      <c r="S83" s="32">
        <f t="shared" si="10"/>
        <v>20</v>
      </c>
      <c r="T83" s="32">
        <f t="shared" si="11"/>
        <v>2</v>
      </c>
      <c r="U83" s="34"/>
      <c r="V83" s="15"/>
      <c r="W83" s="43"/>
      <c r="X83" s="15"/>
      <c r="Y83" s="15"/>
    </row>
    <row r="84" spans="1:25" ht="15">
      <c r="A84" s="31">
        <v>17</v>
      </c>
      <c r="B84" s="60"/>
      <c r="C84" s="48" t="s">
        <v>93</v>
      </c>
      <c r="D84" s="48" t="s">
        <v>26</v>
      </c>
      <c r="E84" s="54">
        <v>58</v>
      </c>
      <c r="F84" s="32">
        <f t="shared" si="6"/>
        <v>2362</v>
      </c>
      <c r="G84" s="32">
        <f t="shared" si="7"/>
        <v>22</v>
      </c>
      <c r="H84" s="32">
        <f t="shared" si="8"/>
        <v>2</v>
      </c>
      <c r="I84" s="61">
        <v>721</v>
      </c>
      <c r="J84" s="35">
        <v>6</v>
      </c>
      <c r="K84" s="35"/>
      <c r="L84" s="35">
        <v>568</v>
      </c>
      <c r="M84" s="35">
        <v>7</v>
      </c>
      <c r="N84" s="35">
        <v>2</v>
      </c>
      <c r="O84" s="36">
        <v>1073</v>
      </c>
      <c r="P84" s="36">
        <v>9</v>
      </c>
      <c r="Q84" s="36"/>
      <c r="R84" s="37">
        <f t="shared" si="9"/>
        <v>2362</v>
      </c>
      <c r="S84" s="32">
        <f t="shared" si="10"/>
        <v>22</v>
      </c>
      <c r="T84" s="32">
        <f t="shared" si="11"/>
        <v>2</v>
      </c>
      <c r="U84" s="34"/>
      <c r="V84" s="15"/>
      <c r="W84" s="43"/>
      <c r="X84" s="15"/>
      <c r="Y84" s="15"/>
    </row>
    <row r="85" spans="1:25" ht="15">
      <c r="A85" s="31">
        <v>18</v>
      </c>
      <c r="B85" s="60"/>
      <c r="C85" s="40" t="s">
        <v>64</v>
      </c>
      <c r="D85" s="40" t="s">
        <v>39</v>
      </c>
      <c r="E85" s="54">
        <v>55</v>
      </c>
      <c r="F85" s="32">
        <f t="shared" si="6"/>
        <v>2328</v>
      </c>
      <c r="G85" s="32">
        <f t="shared" si="7"/>
        <v>27</v>
      </c>
      <c r="H85" s="32">
        <f t="shared" si="8"/>
        <v>5</v>
      </c>
      <c r="I85" s="61">
        <v>920</v>
      </c>
      <c r="J85" s="35">
        <v>10</v>
      </c>
      <c r="K85" s="35">
        <v>1</v>
      </c>
      <c r="L85" s="35">
        <v>1165</v>
      </c>
      <c r="M85" s="35">
        <v>11</v>
      </c>
      <c r="N85" s="35">
        <v>1</v>
      </c>
      <c r="O85" s="36">
        <v>243</v>
      </c>
      <c r="P85" s="36">
        <v>6</v>
      </c>
      <c r="Q85" s="36">
        <v>3</v>
      </c>
      <c r="R85" s="37">
        <f t="shared" si="9"/>
        <v>2328</v>
      </c>
      <c r="S85" s="32">
        <f t="shared" si="10"/>
        <v>27</v>
      </c>
      <c r="T85" s="32">
        <f t="shared" si="11"/>
        <v>5</v>
      </c>
      <c r="U85" s="34"/>
      <c r="V85" s="15"/>
      <c r="W85" s="43"/>
      <c r="X85" s="15"/>
      <c r="Y85" s="15"/>
    </row>
    <row r="86" spans="1:25" ht="15">
      <c r="A86" s="31">
        <v>19</v>
      </c>
      <c r="B86" s="60"/>
      <c r="C86" s="40" t="s">
        <v>23</v>
      </c>
      <c r="D86" s="40" t="s">
        <v>24</v>
      </c>
      <c r="E86" s="54">
        <v>54</v>
      </c>
      <c r="F86" s="32">
        <f t="shared" si="6"/>
        <v>2320</v>
      </c>
      <c r="G86" s="32">
        <f t="shared" si="7"/>
        <v>18</v>
      </c>
      <c r="H86" s="32">
        <f t="shared" si="8"/>
        <v>1</v>
      </c>
      <c r="I86" s="61">
        <v>1117</v>
      </c>
      <c r="J86" s="35">
        <v>8</v>
      </c>
      <c r="K86" s="35"/>
      <c r="L86" s="35">
        <v>851</v>
      </c>
      <c r="M86" s="35">
        <v>7</v>
      </c>
      <c r="N86" s="35"/>
      <c r="O86" s="36">
        <v>352</v>
      </c>
      <c r="P86" s="36">
        <v>3</v>
      </c>
      <c r="Q86" s="36">
        <v>1</v>
      </c>
      <c r="R86" s="37">
        <f t="shared" si="9"/>
        <v>2320</v>
      </c>
      <c r="S86" s="32">
        <f t="shared" si="10"/>
        <v>18</v>
      </c>
      <c r="T86" s="32">
        <f t="shared" si="11"/>
        <v>1</v>
      </c>
      <c r="U86" s="34"/>
      <c r="V86" s="15"/>
      <c r="W86" s="43"/>
      <c r="X86" s="15"/>
      <c r="Y86" s="15"/>
    </row>
    <row r="87" spans="1:25" ht="15">
      <c r="A87" s="31">
        <v>20</v>
      </c>
      <c r="B87" s="60"/>
      <c r="C87" s="39" t="s">
        <v>74</v>
      </c>
      <c r="D87" s="46" t="s">
        <v>4</v>
      </c>
      <c r="E87" s="54">
        <v>51</v>
      </c>
      <c r="F87" s="32">
        <f t="shared" si="6"/>
        <v>2287</v>
      </c>
      <c r="G87" s="32">
        <f t="shared" si="7"/>
        <v>23</v>
      </c>
      <c r="H87" s="32">
        <f t="shared" si="8"/>
        <v>4</v>
      </c>
      <c r="I87" s="61">
        <v>740</v>
      </c>
      <c r="J87" s="35">
        <v>6</v>
      </c>
      <c r="K87" s="35"/>
      <c r="L87" s="35">
        <v>807</v>
      </c>
      <c r="M87" s="35">
        <v>10</v>
      </c>
      <c r="N87" s="35">
        <v>3</v>
      </c>
      <c r="O87" s="36">
        <v>740</v>
      </c>
      <c r="P87" s="36">
        <v>7</v>
      </c>
      <c r="Q87" s="36">
        <v>1</v>
      </c>
      <c r="R87" s="37">
        <f t="shared" si="9"/>
        <v>2287</v>
      </c>
      <c r="S87" s="32">
        <f t="shared" si="10"/>
        <v>23</v>
      </c>
      <c r="T87" s="32">
        <f t="shared" si="11"/>
        <v>4</v>
      </c>
      <c r="U87" s="34"/>
      <c r="V87" s="15"/>
      <c r="W87" s="43"/>
      <c r="X87" s="15"/>
      <c r="Y87" s="15"/>
    </row>
    <row r="88" spans="1:25" ht="15">
      <c r="A88" s="31">
        <v>21</v>
      </c>
      <c r="B88" s="60"/>
      <c r="C88" s="32" t="s">
        <v>103</v>
      </c>
      <c r="D88" s="46" t="s">
        <v>49</v>
      </c>
      <c r="E88" s="54">
        <v>50</v>
      </c>
      <c r="F88" s="32"/>
      <c r="G88" s="32"/>
      <c r="H88" s="32"/>
      <c r="I88" s="61"/>
      <c r="J88" s="35"/>
      <c r="K88" s="35"/>
      <c r="L88" s="35"/>
      <c r="M88" s="35"/>
      <c r="N88" s="35"/>
      <c r="O88" s="36"/>
      <c r="P88" s="36"/>
      <c r="Q88" s="36"/>
      <c r="R88" s="37"/>
      <c r="S88" s="32"/>
      <c r="T88" s="32"/>
      <c r="U88" s="34"/>
      <c r="V88" s="15"/>
      <c r="W88" s="43"/>
      <c r="X88" s="15"/>
      <c r="Y88" s="15"/>
    </row>
    <row r="89" spans="1:25" ht="15">
      <c r="A89" s="31">
        <v>22</v>
      </c>
      <c r="B89" s="60"/>
      <c r="C89" s="38" t="s">
        <v>104</v>
      </c>
      <c r="D89" s="40" t="s">
        <v>19</v>
      </c>
      <c r="E89" s="54">
        <v>50</v>
      </c>
      <c r="F89" s="32"/>
      <c r="G89" s="32"/>
      <c r="H89" s="32"/>
      <c r="I89" s="61"/>
      <c r="J89" s="35"/>
      <c r="K89" s="35"/>
      <c r="L89" s="35"/>
      <c r="M89" s="35"/>
      <c r="N89" s="35"/>
      <c r="O89" s="36"/>
      <c r="P89" s="36"/>
      <c r="Q89" s="36"/>
      <c r="R89" s="37"/>
      <c r="S89" s="32"/>
      <c r="T89" s="32"/>
      <c r="U89" s="34"/>
      <c r="V89" s="15"/>
      <c r="W89" s="43"/>
      <c r="X89" s="15"/>
      <c r="Y89" s="15"/>
    </row>
    <row r="90" spans="1:25" ht="15">
      <c r="A90" s="31">
        <v>23</v>
      </c>
      <c r="B90" s="60"/>
      <c r="C90" s="46" t="s">
        <v>80</v>
      </c>
      <c r="D90" s="46" t="s">
        <v>49</v>
      </c>
      <c r="E90" s="54">
        <v>48</v>
      </c>
      <c r="F90" s="32">
        <f t="shared" ref="F90:F121" si="12">R90+W87</f>
        <v>2245</v>
      </c>
      <c r="G90" s="32">
        <f t="shared" ref="G90:G121" si="13">S90+X85</f>
        <v>22</v>
      </c>
      <c r="H90" s="32">
        <f t="shared" ref="H90:H121" si="14">T90+Y85</f>
        <v>4</v>
      </c>
      <c r="I90" s="61">
        <v>700</v>
      </c>
      <c r="J90" s="35">
        <v>11</v>
      </c>
      <c r="K90" s="35">
        <v>3</v>
      </c>
      <c r="L90" s="35">
        <v>678</v>
      </c>
      <c r="M90" s="35">
        <v>4</v>
      </c>
      <c r="N90" s="35"/>
      <c r="O90" s="36">
        <v>867</v>
      </c>
      <c r="P90" s="36">
        <v>7</v>
      </c>
      <c r="Q90" s="36">
        <v>1</v>
      </c>
      <c r="R90" s="37">
        <f t="shared" ref="R90:R121" si="15">I90+L90+O90</f>
        <v>2245</v>
      </c>
      <c r="S90" s="32">
        <f t="shared" ref="S90:S121" si="16">J90+M90+P90</f>
        <v>22</v>
      </c>
      <c r="T90" s="32">
        <f t="shared" ref="T90:T121" si="17">K90+N90+Q90</f>
        <v>4</v>
      </c>
      <c r="U90" s="34"/>
      <c r="V90" s="15"/>
      <c r="W90" s="43"/>
      <c r="X90" s="15"/>
      <c r="Y90" s="15"/>
    </row>
    <row r="91" spans="1:25" ht="15">
      <c r="A91" s="31">
        <v>24</v>
      </c>
      <c r="B91" s="60"/>
      <c r="C91" s="46" t="s">
        <v>85</v>
      </c>
      <c r="D91" s="46" t="s">
        <v>47</v>
      </c>
      <c r="E91" s="54">
        <v>48</v>
      </c>
      <c r="F91" s="32">
        <f t="shared" si="12"/>
        <v>2218</v>
      </c>
      <c r="G91" s="32">
        <f t="shared" si="13"/>
        <v>20</v>
      </c>
      <c r="H91" s="32">
        <f t="shared" si="14"/>
        <v>3</v>
      </c>
      <c r="I91" s="61">
        <v>670</v>
      </c>
      <c r="J91" s="35">
        <v>8</v>
      </c>
      <c r="K91" s="35">
        <v>3</v>
      </c>
      <c r="L91" s="35">
        <v>578</v>
      </c>
      <c r="M91" s="35">
        <v>4</v>
      </c>
      <c r="N91" s="35"/>
      <c r="O91" s="36">
        <v>970</v>
      </c>
      <c r="P91" s="36">
        <v>8</v>
      </c>
      <c r="Q91" s="36"/>
      <c r="R91" s="37">
        <f t="shared" si="15"/>
        <v>2218</v>
      </c>
      <c r="S91" s="32">
        <f t="shared" si="16"/>
        <v>20</v>
      </c>
      <c r="T91" s="32">
        <f t="shared" si="17"/>
        <v>3</v>
      </c>
      <c r="U91" s="34"/>
      <c r="V91" s="15"/>
      <c r="W91" s="43"/>
      <c r="X91" s="15"/>
      <c r="Y91" s="15"/>
    </row>
    <row r="92" spans="1:25" ht="15">
      <c r="A92" s="31">
        <v>25</v>
      </c>
      <c r="B92" s="60"/>
      <c r="C92" s="32" t="s">
        <v>36</v>
      </c>
      <c r="D92" s="32" t="s">
        <v>26</v>
      </c>
      <c r="E92" s="54">
        <v>48</v>
      </c>
      <c r="F92" s="32">
        <f t="shared" si="12"/>
        <v>2200</v>
      </c>
      <c r="G92" s="32">
        <f t="shared" si="13"/>
        <v>20</v>
      </c>
      <c r="H92" s="32">
        <f t="shared" si="14"/>
        <v>3</v>
      </c>
      <c r="I92" s="61">
        <v>844</v>
      </c>
      <c r="J92" s="35">
        <v>7</v>
      </c>
      <c r="K92" s="35"/>
      <c r="L92" s="35">
        <v>585</v>
      </c>
      <c r="M92" s="35">
        <v>7</v>
      </c>
      <c r="N92" s="35">
        <v>1</v>
      </c>
      <c r="O92" s="36">
        <v>771</v>
      </c>
      <c r="P92" s="36">
        <v>6</v>
      </c>
      <c r="Q92" s="36">
        <v>2</v>
      </c>
      <c r="R92" s="37">
        <f t="shared" si="15"/>
        <v>2200</v>
      </c>
      <c r="S92" s="32">
        <f t="shared" si="16"/>
        <v>20</v>
      </c>
      <c r="T92" s="32">
        <f t="shared" si="17"/>
        <v>3</v>
      </c>
      <c r="U92" s="34"/>
      <c r="V92" s="15"/>
      <c r="W92" s="43"/>
      <c r="X92" s="15"/>
      <c r="Y92" s="15"/>
    </row>
    <row r="93" spans="1:25" ht="15">
      <c r="A93" s="31">
        <v>26</v>
      </c>
      <c r="B93" s="60"/>
      <c r="C93" s="48" t="s">
        <v>94</v>
      </c>
      <c r="D93" s="48" t="s">
        <v>19</v>
      </c>
      <c r="E93" s="54">
        <v>46</v>
      </c>
      <c r="F93" s="32">
        <f t="shared" si="12"/>
        <v>2179</v>
      </c>
      <c r="G93" s="32">
        <f t="shared" si="13"/>
        <v>23</v>
      </c>
      <c r="H93" s="32">
        <f t="shared" si="14"/>
        <v>4</v>
      </c>
      <c r="I93" s="61">
        <v>876</v>
      </c>
      <c r="J93" s="35">
        <v>7</v>
      </c>
      <c r="K93" s="35"/>
      <c r="L93" s="35">
        <v>508</v>
      </c>
      <c r="M93" s="35">
        <v>7</v>
      </c>
      <c r="N93" s="35">
        <v>3</v>
      </c>
      <c r="O93" s="36">
        <v>795</v>
      </c>
      <c r="P93" s="36">
        <v>9</v>
      </c>
      <c r="Q93" s="36">
        <v>1</v>
      </c>
      <c r="R93" s="37">
        <f t="shared" si="15"/>
        <v>2179</v>
      </c>
      <c r="S93" s="32">
        <f t="shared" si="16"/>
        <v>23</v>
      </c>
      <c r="T93" s="32">
        <f t="shared" si="17"/>
        <v>4</v>
      </c>
      <c r="U93" s="34"/>
      <c r="V93" s="15"/>
      <c r="W93" s="43"/>
      <c r="X93" s="15"/>
      <c r="Y93" s="15"/>
    </row>
    <row r="94" spans="1:25" ht="15">
      <c r="A94" s="31">
        <v>27</v>
      </c>
      <c r="B94" s="60"/>
      <c r="C94" s="46" t="s">
        <v>38</v>
      </c>
      <c r="D94" s="46" t="s">
        <v>39</v>
      </c>
      <c r="E94" s="54">
        <v>44</v>
      </c>
      <c r="F94" s="32">
        <f t="shared" si="12"/>
        <v>2120</v>
      </c>
      <c r="G94" s="32">
        <f t="shared" si="13"/>
        <v>22</v>
      </c>
      <c r="H94" s="32">
        <f t="shared" si="14"/>
        <v>5</v>
      </c>
      <c r="I94" s="61">
        <v>734</v>
      </c>
      <c r="J94" s="35">
        <v>8</v>
      </c>
      <c r="K94" s="35">
        <v>1</v>
      </c>
      <c r="L94" s="35">
        <v>866</v>
      </c>
      <c r="M94" s="35">
        <v>7</v>
      </c>
      <c r="N94" s="35">
        <v>1</v>
      </c>
      <c r="O94" s="36">
        <v>520</v>
      </c>
      <c r="P94" s="36">
        <v>7</v>
      </c>
      <c r="Q94" s="36">
        <v>3</v>
      </c>
      <c r="R94" s="37">
        <f t="shared" si="15"/>
        <v>2120</v>
      </c>
      <c r="S94" s="32">
        <f t="shared" si="16"/>
        <v>22</v>
      </c>
      <c r="T94" s="32">
        <f t="shared" si="17"/>
        <v>5</v>
      </c>
      <c r="U94" s="34"/>
      <c r="V94" s="15"/>
      <c r="W94" s="43"/>
      <c r="X94" s="15"/>
      <c r="Y94" s="15"/>
    </row>
    <row r="95" spans="1:25" ht="15">
      <c r="A95" s="31">
        <v>28</v>
      </c>
      <c r="B95" s="60"/>
      <c r="C95" s="40" t="s">
        <v>95</v>
      </c>
      <c r="D95" s="40" t="s">
        <v>4</v>
      </c>
      <c r="E95" s="54">
        <v>44</v>
      </c>
      <c r="F95" s="32">
        <f t="shared" si="12"/>
        <v>2108</v>
      </c>
      <c r="G95" s="32">
        <f t="shared" si="13"/>
        <v>20</v>
      </c>
      <c r="H95" s="32">
        <f t="shared" si="14"/>
        <v>3</v>
      </c>
      <c r="I95" s="61">
        <v>1022</v>
      </c>
      <c r="J95" s="35">
        <v>9</v>
      </c>
      <c r="K95" s="35">
        <v>1</v>
      </c>
      <c r="L95" s="35">
        <v>442</v>
      </c>
      <c r="M95" s="35">
        <v>5</v>
      </c>
      <c r="N95" s="35">
        <v>1</v>
      </c>
      <c r="O95" s="36">
        <v>644</v>
      </c>
      <c r="P95" s="36">
        <v>6</v>
      </c>
      <c r="Q95" s="36">
        <v>1</v>
      </c>
      <c r="R95" s="37">
        <f t="shared" si="15"/>
        <v>2108</v>
      </c>
      <c r="S95" s="32">
        <f t="shared" si="16"/>
        <v>20</v>
      </c>
      <c r="T95" s="32">
        <f t="shared" si="17"/>
        <v>3</v>
      </c>
      <c r="U95" s="34"/>
      <c r="V95" s="15"/>
      <c r="W95" s="43"/>
      <c r="X95" s="15"/>
      <c r="Y95" s="15"/>
    </row>
    <row r="96" spans="1:25" ht="15">
      <c r="A96" s="31">
        <v>29</v>
      </c>
      <c r="B96" s="60"/>
      <c r="C96" s="44" t="s">
        <v>96</v>
      </c>
      <c r="D96" s="48" t="s">
        <v>47</v>
      </c>
      <c r="E96" s="54">
        <v>42</v>
      </c>
      <c r="F96" s="32">
        <f t="shared" si="12"/>
        <v>2095</v>
      </c>
      <c r="G96" s="32">
        <f t="shared" si="13"/>
        <v>24</v>
      </c>
      <c r="H96" s="32">
        <f t="shared" si="14"/>
        <v>5</v>
      </c>
      <c r="I96" s="61">
        <v>904</v>
      </c>
      <c r="J96" s="35">
        <v>11</v>
      </c>
      <c r="K96" s="35">
        <v>2</v>
      </c>
      <c r="L96" s="35">
        <v>914</v>
      </c>
      <c r="M96" s="35">
        <v>9</v>
      </c>
      <c r="N96" s="35">
        <v>1</v>
      </c>
      <c r="O96" s="36">
        <v>277</v>
      </c>
      <c r="P96" s="36">
        <v>4</v>
      </c>
      <c r="Q96" s="36">
        <v>2</v>
      </c>
      <c r="R96" s="37">
        <f t="shared" si="15"/>
        <v>2095</v>
      </c>
      <c r="S96" s="32">
        <f t="shared" si="16"/>
        <v>24</v>
      </c>
      <c r="T96" s="32">
        <f t="shared" si="17"/>
        <v>5</v>
      </c>
      <c r="U96" s="34"/>
      <c r="V96" s="15"/>
      <c r="W96" s="43"/>
      <c r="X96" s="15"/>
      <c r="Y96" s="15"/>
    </row>
    <row r="97" spans="1:25" ht="15">
      <c r="A97" s="31">
        <v>30</v>
      </c>
      <c r="B97" s="60"/>
      <c r="C97" s="46" t="s">
        <v>97</v>
      </c>
      <c r="D97" s="46" t="s">
        <v>4</v>
      </c>
      <c r="E97" s="54">
        <v>42</v>
      </c>
      <c r="F97" s="32">
        <f t="shared" si="12"/>
        <v>2084</v>
      </c>
      <c r="G97" s="32">
        <f t="shared" si="13"/>
        <v>19</v>
      </c>
      <c r="H97" s="32">
        <f t="shared" si="14"/>
        <v>2</v>
      </c>
      <c r="I97" s="61">
        <v>447</v>
      </c>
      <c r="J97" s="35">
        <v>5</v>
      </c>
      <c r="K97" s="35">
        <v>2</v>
      </c>
      <c r="L97" s="35">
        <v>817</v>
      </c>
      <c r="M97" s="35">
        <v>6</v>
      </c>
      <c r="N97" s="35"/>
      <c r="O97" s="36">
        <v>820</v>
      </c>
      <c r="P97" s="36">
        <v>8</v>
      </c>
      <c r="Q97" s="36"/>
      <c r="R97" s="37">
        <f t="shared" si="15"/>
        <v>2084</v>
      </c>
      <c r="S97" s="32">
        <f t="shared" si="16"/>
        <v>19</v>
      </c>
      <c r="T97" s="32">
        <f t="shared" si="17"/>
        <v>2</v>
      </c>
      <c r="U97" s="34"/>
      <c r="V97" s="15"/>
      <c r="W97" s="43"/>
      <c r="X97" s="15"/>
      <c r="Y97" s="15"/>
    </row>
    <row r="98" spans="1:25" ht="15">
      <c r="A98" s="31">
        <v>31</v>
      </c>
      <c r="B98" s="60"/>
      <c r="C98" s="46" t="s">
        <v>46</v>
      </c>
      <c r="D98" s="46" t="s">
        <v>47</v>
      </c>
      <c r="E98" s="54">
        <v>40</v>
      </c>
      <c r="F98" s="32">
        <f t="shared" si="12"/>
        <v>2027</v>
      </c>
      <c r="G98" s="32">
        <f t="shared" si="13"/>
        <v>21</v>
      </c>
      <c r="H98" s="32">
        <f t="shared" si="14"/>
        <v>4</v>
      </c>
      <c r="I98" s="61">
        <v>278</v>
      </c>
      <c r="J98" s="35">
        <v>8</v>
      </c>
      <c r="K98" s="35">
        <v>4</v>
      </c>
      <c r="L98" s="35">
        <v>765</v>
      </c>
      <c r="M98" s="35">
        <v>6</v>
      </c>
      <c r="N98" s="35"/>
      <c r="O98" s="36">
        <v>984</v>
      </c>
      <c r="P98" s="36">
        <v>7</v>
      </c>
      <c r="Q98" s="36"/>
      <c r="R98" s="37">
        <f t="shared" si="15"/>
        <v>2027</v>
      </c>
      <c r="S98" s="32">
        <f t="shared" si="16"/>
        <v>21</v>
      </c>
      <c r="T98" s="32">
        <f t="shared" si="17"/>
        <v>4</v>
      </c>
      <c r="U98" s="34"/>
      <c r="V98" s="15"/>
      <c r="W98" s="43"/>
      <c r="X98" s="15"/>
      <c r="Y98" s="15"/>
    </row>
    <row r="99" spans="1:25" ht="15">
      <c r="A99" s="31">
        <v>32</v>
      </c>
      <c r="B99" s="60"/>
      <c r="C99" s="46" t="s">
        <v>78</v>
      </c>
      <c r="D99" s="46" t="s">
        <v>19</v>
      </c>
      <c r="E99" s="54">
        <v>40</v>
      </c>
      <c r="F99" s="32">
        <f t="shared" si="12"/>
        <v>2001</v>
      </c>
      <c r="G99" s="32">
        <f t="shared" si="13"/>
        <v>21</v>
      </c>
      <c r="H99" s="32">
        <f t="shared" si="14"/>
        <v>3</v>
      </c>
      <c r="I99" s="61">
        <v>448</v>
      </c>
      <c r="J99" s="35">
        <v>3</v>
      </c>
      <c r="K99" s="35"/>
      <c r="L99" s="35">
        <v>965</v>
      </c>
      <c r="M99" s="35">
        <v>10</v>
      </c>
      <c r="N99" s="35">
        <v>1</v>
      </c>
      <c r="O99" s="36">
        <v>588</v>
      </c>
      <c r="P99" s="36">
        <v>8</v>
      </c>
      <c r="Q99" s="36">
        <v>2</v>
      </c>
      <c r="R99" s="37">
        <f t="shared" si="15"/>
        <v>2001</v>
      </c>
      <c r="S99" s="32">
        <f t="shared" si="16"/>
        <v>21</v>
      </c>
      <c r="T99" s="32">
        <f t="shared" si="17"/>
        <v>3</v>
      </c>
      <c r="U99" s="34"/>
      <c r="V99" s="15"/>
      <c r="W99" s="43"/>
      <c r="X99" s="15"/>
      <c r="Y99" s="15"/>
    </row>
    <row r="100" spans="1:25" ht="15">
      <c r="A100" s="31">
        <v>33</v>
      </c>
      <c r="B100" s="60"/>
      <c r="C100" s="46" t="s">
        <v>72</v>
      </c>
      <c r="D100" s="46" t="s">
        <v>73</v>
      </c>
      <c r="E100" s="54">
        <v>38</v>
      </c>
      <c r="F100" s="32">
        <f t="shared" si="12"/>
        <v>1979</v>
      </c>
      <c r="G100" s="32">
        <f t="shared" si="13"/>
        <v>20</v>
      </c>
      <c r="H100" s="32">
        <f t="shared" si="14"/>
        <v>4</v>
      </c>
      <c r="I100" s="61">
        <v>825</v>
      </c>
      <c r="J100" s="35">
        <v>7</v>
      </c>
      <c r="K100" s="35">
        <v>1</v>
      </c>
      <c r="L100" s="35">
        <v>466</v>
      </c>
      <c r="M100" s="35">
        <v>5</v>
      </c>
      <c r="N100" s="35">
        <v>1</v>
      </c>
      <c r="O100" s="36">
        <v>688</v>
      </c>
      <c r="P100" s="36">
        <v>8</v>
      </c>
      <c r="Q100" s="36">
        <v>2</v>
      </c>
      <c r="R100" s="37">
        <f t="shared" si="15"/>
        <v>1979</v>
      </c>
      <c r="S100" s="32">
        <f t="shared" si="16"/>
        <v>20</v>
      </c>
      <c r="T100" s="32">
        <f t="shared" si="17"/>
        <v>4</v>
      </c>
      <c r="U100" s="34"/>
      <c r="V100" s="15"/>
      <c r="W100" s="43"/>
      <c r="X100" s="15"/>
      <c r="Y100" s="15"/>
    </row>
    <row r="101" spans="1:25" ht="15">
      <c r="A101" s="31">
        <v>34</v>
      </c>
      <c r="B101" s="60"/>
      <c r="C101" s="46" t="s">
        <v>54</v>
      </c>
      <c r="D101" s="46" t="s">
        <v>39</v>
      </c>
      <c r="E101" s="54">
        <v>38</v>
      </c>
      <c r="F101" s="32">
        <f t="shared" si="12"/>
        <v>1963</v>
      </c>
      <c r="G101" s="32">
        <f t="shared" si="13"/>
        <v>27</v>
      </c>
      <c r="H101" s="32">
        <f t="shared" si="14"/>
        <v>7</v>
      </c>
      <c r="I101" s="61">
        <v>721</v>
      </c>
      <c r="J101" s="35">
        <v>11</v>
      </c>
      <c r="K101" s="35">
        <v>3</v>
      </c>
      <c r="L101" s="35">
        <v>548</v>
      </c>
      <c r="M101" s="35">
        <v>8</v>
      </c>
      <c r="N101" s="35">
        <v>2</v>
      </c>
      <c r="O101" s="36">
        <v>694</v>
      </c>
      <c r="P101" s="36">
        <v>8</v>
      </c>
      <c r="Q101" s="36">
        <v>2</v>
      </c>
      <c r="R101" s="37">
        <f t="shared" si="15"/>
        <v>1963</v>
      </c>
      <c r="S101" s="32">
        <f t="shared" si="16"/>
        <v>27</v>
      </c>
      <c r="T101" s="32">
        <f t="shared" si="17"/>
        <v>7</v>
      </c>
      <c r="U101" s="34"/>
      <c r="V101" s="15"/>
      <c r="W101" s="43"/>
      <c r="X101" s="15"/>
      <c r="Y101" s="15"/>
    </row>
    <row r="102" spans="1:25" ht="15">
      <c r="A102" s="31">
        <v>35</v>
      </c>
      <c r="B102" s="60"/>
      <c r="C102" s="46" t="s">
        <v>59</v>
      </c>
      <c r="D102" s="46" t="s">
        <v>19</v>
      </c>
      <c r="E102" s="54">
        <v>36</v>
      </c>
      <c r="F102" s="32">
        <f t="shared" si="12"/>
        <v>1945</v>
      </c>
      <c r="G102" s="32">
        <f t="shared" si="13"/>
        <v>25</v>
      </c>
      <c r="H102" s="32">
        <f t="shared" si="14"/>
        <v>7</v>
      </c>
      <c r="I102" s="61">
        <v>606</v>
      </c>
      <c r="J102" s="35">
        <v>9</v>
      </c>
      <c r="K102" s="35">
        <v>3</v>
      </c>
      <c r="L102" s="35">
        <v>902</v>
      </c>
      <c r="M102" s="35">
        <v>7</v>
      </c>
      <c r="N102" s="35">
        <v>1</v>
      </c>
      <c r="O102" s="36">
        <v>437</v>
      </c>
      <c r="P102" s="36">
        <v>9</v>
      </c>
      <c r="Q102" s="36">
        <v>3</v>
      </c>
      <c r="R102" s="37">
        <f t="shared" si="15"/>
        <v>1945</v>
      </c>
      <c r="S102" s="32">
        <f t="shared" si="16"/>
        <v>25</v>
      </c>
      <c r="T102" s="32">
        <f t="shared" si="17"/>
        <v>7</v>
      </c>
      <c r="U102" s="34"/>
      <c r="V102" s="15"/>
      <c r="W102" s="43"/>
      <c r="X102" s="15"/>
      <c r="Y102" s="15"/>
    </row>
    <row r="103" spans="1:25" ht="15">
      <c r="A103" s="31">
        <v>36</v>
      </c>
      <c r="B103" s="60"/>
      <c r="C103" s="40" t="s">
        <v>42</v>
      </c>
      <c r="D103" s="47" t="s">
        <v>17</v>
      </c>
      <c r="E103" s="54">
        <v>34</v>
      </c>
      <c r="F103" s="32">
        <f t="shared" si="12"/>
        <v>1891</v>
      </c>
      <c r="G103" s="32">
        <f t="shared" si="13"/>
        <v>22</v>
      </c>
      <c r="H103" s="32">
        <f t="shared" si="14"/>
        <v>8</v>
      </c>
      <c r="I103" s="61">
        <v>516</v>
      </c>
      <c r="J103" s="35">
        <v>7</v>
      </c>
      <c r="K103" s="35">
        <v>3</v>
      </c>
      <c r="L103" s="35">
        <v>1189</v>
      </c>
      <c r="M103" s="35">
        <v>10</v>
      </c>
      <c r="N103" s="35"/>
      <c r="O103" s="36">
        <v>186</v>
      </c>
      <c r="P103" s="36">
        <v>5</v>
      </c>
      <c r="Q103" s="36">
        <v>5</v>
      </c>
      <c r="R103" s="37">
        <f t="shared" si="15"/>
        <v>1891</v>
      </c>
      <c r="S103" s="32">
        <f t="shared" si="16"/>
        <v>22</v>
      </c>
      <c r="T103" s="32">
        <f t="shared" si="17"/>
        <v>8</v>
      </c>
      <c r="U103" s="34"/>
      <c r="V103" s="15"/>
      <c r="W103" s="43"/>
      <c r="X103" s="15"/>
      <c r="Y103" s="15"/>
    </row>
    <row r="104" spans="1:25" ht="15">
      <c r="A104" s="31">
        <v>37</v>
      </c>
      <c r="B104" s="60"/>
      <c r="C104" s="46" t="s">
        <v>40</v>
      </c>
      <c r="D104" s="46" t="s">
        <v>39</v>
      </c>
      <c r="E104" s="54">
        <v>32</v>
      </c>
      <c r="F104" s="32">
        <f t="shared" si="12"/>
        <v>1841</v>
      </c>
      <c r="G104" s="32">
        <f t="shared" si="13"/>
        <v>20</v>
      </c>
      <c r="H104" s="32">
        <f t="shared" si="14"/>
        <v>5</v>
      </c>
      <c r="I104" s="61">
        <v>878</v>
      </c>
      <c r="J104" s="35">
        <v>8</v>
      </c>
      <c r="K104" s="35">
        <v>1</v>
      </c>
      <c r="L104" s="35">
        <v>70</v>
      </c>
      <c r="M104" s="35">
        <v>2</v>
      </c>
      <c r="N104" s="35">
        <v>2</v>
      </c>
      <c r="O104" s="36">
        <v>893</v>
      </c>
      <c r="P104" s="36">
        <v>10</v>
      </c>
      <c r="Q104" s="36">
        <v>2</v>
      </c>
      <c r="R104" s="37">
        <f t="shared" si="15"/>
        <v>1841</v>
      </c>
      <c r="S104" s="32">
        <f t="shared" si="16"/>
        <v>20</v>
      </c>
      <c r="T104" s="32">
        <f t="shared" si="17"/>
        <v>5</v>
      </c>
      <c r="U104" s="34"/>
      <c r="V104" s="15"/>
      <c r="W104" s="43"/>
      <c r="X104" s="15"/>
      <c r="Y104" s="15"/>
    </row>
    <row r="105" spans="1:25" ht="15">
      <c r="A105" s="31">
        <v>38</v>
      </c>
      <c r="B105" s="60"/>
      <c r="C105" s="48" t="s">
        <v>67</v>
      </c>
      <c r="D105" s="48" t="s">
        <v>26</v>
      </c>
      <c r="E105" s="54">
        <v>32</v>
      </c>
      <c r="F105" s="32">
        <f t="shared" si="12"/>
        <v>1838</v>
      </c>
      <c r="G105" s="32">
        <f t="shared" si="13"/>
        <v>24</v>
      </c>
      <c r="H105" s="32">
        <f t="shared" si="14"/>
        <v>10</v>
      </c>
      <c r="I105" s="61">
        <v>179</v>
      </c>
      <c r="J105" s="35">
        <v>7</v>
      </c>
      <c r="K105" s="35">
        <v>5</v>
      </c>
      <c r="L105" s="35">
        <v>587</v>
      </c>
      <c r="M105" s="35">
        <v>8</v>
      </c>
      <c r="N105" s="35">
        <v>3</v>
      </c>
      <c r="O105" s="36">
        <v>1072</v>
      </c>
      <c r="P105" s="36">
        <v>9</v>
      </c>
      <c r="Q105" s="36">
        <v>2</v>
      </c>
      <c r="R105" s="37">
        <f t="shared" si="15"/>
        <v>1838</v>
      </c>
      <c r="S105" s="32">
        <f t="shared" si="16"/>
        <v>24</v>
      </c>
      <c r="T105" s="32">
        <f t="shared" si="17"/>
        <v>10</v>
      </c>
      <c r="U105" s="34"/>
      <c r="V105" s="15"/>
      <c r="W105" s="43"/>
      <c r="X105" s="15"/>
      <c r="Y105" s="15"/>
    </row>
    <row r="106" spans="1:25" ht="15">
      <c r="A106" s="31">
        <v>39</v>
      </c>
      <c r="B106" s="60"/>
      <c r="C106" s="39" t="s">
        <v>29</v>
      </c>
      <c r="D106" s="46" t="s">
        <v>30</v>
      </c>
      <c r="E106" s="54">
        <v>30</v>
      </c>
      <c r="F106" s="32">
        <f t="shared" si="12"/>
        <v>1756</v>
      </c>
      <c r="G106" s="32">
        <f t="shared" si="13"/>
        <v>15</v>
      </c>
      <c r="H106" s="32">
        <f t="shared" si="14"/>
        <v>3</v>
      </c>
      <c r="I106" s="61">
        <v>429</v>
      </c>
      <c r="J106" s="35">
        <v>4</v>
      </c>
      <c r="K106" s="35">
        <v>1</v>
      </c>
      <c r="L106" s="35">
        <v>584</v>
      </c>
      <c r="M106" s="35">
        <v>4</v>
      </c>
      <c r="N106" s="35">
        <v>1</v>
      </c>
      <c r="O106" s="36">
        <v>743</v>
      </c>
      <c r="P106" s="36">
        <v>7</v>
      </c>
      <c r="Q106" s="36">
        <v>1</v>
      </c>
      <c r="R106" s="37">
        <f t="shared" si="15"/>
        <v>1756</v>
      </c>
      <c r="S106" s="32">
        <f t="shared" si="16"/>
        <v>15</v>
      </c>
      <c r="T106" s="32">
        <f t="shared" si="17"/>
        <v>3</v>
      </c>
      <c r="U106" s="34"/>
      <c r="V106" s="15"/>
      <c r="W106" s="43"/>
      <c r="X106" s="15"/>
      <c r="Y106" s="15"/>
    </row>
    <row r="107" spans="1:25" ht="15">
      <c r="A107" s="31">
        <v>40</v>
      </c>
      <c r="B107" s="60"/>
      <c r="C107" s="45" t="s">
        <v>98</v>
      </c>
      <c r="D107" s="44" t="s">
        <v>35</v>
      </c>
      <c r="E107" s="54">
        <v>28</v>
      </c>
      <c r="F107" s="32">
        <f t="shared" si="12"/>
        <v>1706</v>
      </c>
      <c r="G107" s="32">
        <f t="shared" si="13"/>
        <v>20</v>
      </c>
      <c r="H107" s="32">
        <f t="shared" si="14"/>
        <v>5</v>
      </c>
      <c r="I107" s="61">
        <v>596</v>
      </c>
      <c r="J107" s="35">
        <v>6</v>
      </c>
      <c r="K107" s="35">
        <v>1</v>
      </c>
      <c r="L107" s="35">
        <v>802</v>
      </c>
      <c r="M107" s="35">
        <v>8</v>
      </c>
      <c r="N107" s="35"/>
      <c r="O107" s="36">
        <v>308</v>
      </c>
      <c r="P107" s="36">
        <v>6</v>
      </c>
      <c r="Q107" s="36">
        <v>4</v>
      </c>
      <c r="R107" s="37">
        <f t="shared" si="15"/>
        <v>1706</v>
      </c>
      <c r="S107" s="32">
        <f t="shared" si="16"/>
        <v>20</v>
      </c>
      <c r="T107" s="32">
        <f t="shared" si="17"/>
        <v>5</v>
      </c>
      <c r="U107" s="34"/>
      <c r="V107" s="15"/>
      <c r="W107" s="43"/>
      <c r="X107" s="15"/>
      <c r="Y107" s="15"/>
    </row>
    <row r="108" spans="1:25" ht="15">
      <c r="A108" s="31">
        <v>41</v>
      </c>
      <c r="B108" s="60"/>
      <c r="C108" s="38" t="s">
        <v>99</v>
      </c>
      <c r="D108" s="38" t="s">
        <v>26</v>
      </c>
      <c r="E108" s="54">
        <v>26</v>
      </c>
      <c r="F108" s="32">
        <f t="shared" si="12"/>
        <v>1694</v>
      </c>
      <c r="G108" s="32">
        <f t="shared" si="13"/>
        <v>20</v>
      </c>
      <c r="H108" s="32">
        <f t="shared" si="14"/>
        <v>3</v>
      </c>
      <c r="I108" s="61">
        <v>525</v>
      </c>
      <c r="J108" s="35">
        <v>8</v>
      </c>
      <c r="K108" s="35">
        <v>2</v>
      </c>
      <c r="L108" s="35">
        <v>1009</v>
      </c>
      <c r="M108" s="35">
        <v>11</v>
      </c>
      <c r="N108" s="35">
        <v>1</v>
      </c>
      <c r="O108" s="36">
        <v>160</v>
      </c>
      <c r="P108" s="36">
        <v>1</v>
      </c>
      <c r="Q108" s="36"/>
      <c r="R108" s="37">
        <f t="shared" si="15"/>
        <v>1694</v>
      </c>
      <c r="S108" s="32">
        <f t="shared" si="16"/>
        <v>20</v>
      </c>
      <c r="T108" s="32">
        <f t="shared" si="17"/>
        <v>3</v>
      </c>
      <c r="U108" s="34"/>
      <c r="V108" s="15"/>
      <c r="W108" s="43"/>
      <c r="X108" s="15"/>
      <c r="Y108" s="15"/>
    </row>
    <row r="109" spans="1:25" ht="15">
      <c r="A109" s="31">
        <v>42</v>
      </c>
      <c r="B109" s="60"/>
      <c r="C109" s="46" t="s">
        <v>88</v>
      </c>
      <c r="D109" s="46" t="s">
        <v>30</v>
      </c>
      <c r="E109" s="54">
        <v>26</v>
      </c>
      <c r="F109" s="32">
        <f t="shared" si="12"/>
        <v>1678</v>
      </c>
      <c r="G109" s="32">
        <f t="shared" si="13"/>
        <v>19</v>
      </c>
      <c r="H109" s="32">
        <f t="shared" si="14"/>
        <v>7</v>
      </c>
      <c r="I109" s="61">
        <v>417</v>
      </c>
      <c r="J109" s="35">
        <v>4</v>
      </c>
      <c r="K109" s="35">
        <v>2</v>
      </c>
      <c r="L109" s="35">
        <v>471</v>
      </c>
      <c r="M109" s="35">
        <v>7</v>
      </c>
      <c r="N109" s="35">
        <v>3</v>
      </c>
      <c r="O109" s="36">
        <v>790</v>
      </c>
      <c r="P109" s="36">
        <v>8</v>
      </c>
      <c r="Q109" s="36">
        <v>2</v>
      </c>
      <c r="R109" s="37">
        <f t="shared" si="15"/>
        <v>1678</v>
      </c>
      <c r="S109" s="32">
        <f t="shared" si="16"/>
        <v>19</v>
      </c>
      <c r="T109" s="32">
        <f t="shared" si="17"/>
        <v>7</v>
      </c>
      <c r="U109" s="34"/>
      <c r="V109" s="15"/>
      <c r="W109" s="43"/>
      <c r="X109" s="15"/>
      <c r="Y109" s="15"/>
    </row>
    <row r="110" spans="1:25" ht="15">
      <c r="A110" s="31">
        <v>43</v>
      </c>
      <c r="B110" s="60"/>
      <c r="C110" s="46" t="s">
        <v>86</v>
      </c>
      <c r="D110" s="46" t="s">
        <v>39</v>
      </c>
      <c r="E110" s="54">
        <v>24</v>
      </c>
      <c r="F110" s="32">
        <f t="shared" si="12"/>
        <v>1634</v>
      </c>
      <c r="G110" s="32">
        <f t="shared" si="13"/>
        <v>23</v>
      </c>
      <c r="H110" s="32">
        <f t="shared" si="14"/>
        <v>8</v>
      </c>
      <c r="I110" s="61">
        <v>895</v>
      </c>
      <c r="J110" s="35">
        <v>10</v>
      </c>
      <c r="K110" s="35">
        <v>2</v>
      </c>
      <c r="L110" s="35">
        <v>600</v>
      </c>
      <c r="M110" s="35">
        <v>7</v>
      </c>
      <c r="N110" s="35">
        <v>2</v>
      </c>
      <c r="O110" s="36">
        <v>139</v>
      </c>
      <c r="P110" s="36">
        <v>6</v>
      </c>
      <c r="Q110" s="36">
        <v>4</v>
      </c>
      <c r="R110" s="37">
        <f t="shared" si="15"/>
        <v>1634</v>
      </c>
      <c r="S110" s="32">
        <f t="shared" si="16"/>
        <v>23</v>
      </c>
      <c r="T110" s="32">
        <f t="shared" si="17"/>
        <v>8</v>
      </c>
      <c r="U110" s="34"/>
      <c r="V110" s="15"/>
      <c r="W110" s="43"/>
      <c r="X110" s="15"/>
      <c r="Y110" s="15"/>
    </row>
    <row r="111" spans="1:25" ht="15">
      <c r="A111" s="31">
        <v>44</v>
      </c>
      <c r="B111" s="60"/>
      <c r="C111" s="46" t="s">
        <v>87</v>
      </c>
      <c r="D111" s="46" t="s">
        <v>30</v>
      </c>
      <c r="E111" s="54">
        <v>22</v>
      </c>
      <c r="F111" s="32">
        <f t="shared" si="12"/>
        <v>1564</v>
      </c>
      <c r="G111" s="32">
        <f t="shared" si="13"/>
        <v>16</v>
      </c>
      <c r="H111" s="32">
        <f t="shared" si="14"/>
        <v>6</v>
      </c>
      <c r="I111" s="61">
        <v>198</v>
      </c>
      <c r="J111" s="35">
        <v>4</v>
      </c>
      <c r="K111" s="35">
        <v>2</v>
      </c>
      <c r="L111" s="35">
        <v>938</v>
      </c>
      <c r="M111" s="35">
        <v>9</v>
      </c>
      <c r="N111" s="35">
        <v>1</v>
      </c>
      <c r="O111" s="36">
        <v>428</v>
      </c>
      <c r="P111" s="36">
        <v>3</v>
      </c>
      <c r="Q111" s="36">
        <v>3</v>
      </c>
      <c r="R111" s="37">
        <f t="shared" si="15"/>
        <v>1564</v>
      </c>
      <c r="S111" s="32">
        <f t="shared" si="16"/>
        <v>16</v>
      </c>
      <c r="T111" s="32">
        <f t="shared" si="17"/>
        <v>6</v>
      </c>
      <c r="U111" s="34"/>
      <c r="V111" s="15"/>
      <c r="W111" s="43"/>
      <c r="X111" s="15"/>
      <c r="Y111" s="15"/>
    </row>
    <row r="112" spans="1:25" ht="15">
      <c r="A112" s="31">
        <v>45</v>
      </c>
      <c r="B112" s="60"/>
      <c r="C112" s="46" t="s">
        <v>71</v>
      </c>
      <c r="D112" s="46" t="s">
        <v>22</v>
      </c>
      <c r="E112" s="54">
        <v>20</v>
      </c>
      <c r="F112" s="32">
        <f t="shared" si="12"/>
        <v>1504</v>
      </c>
      <c r="G112" s="32">
        <f t="shared" si="13"/>
        <v>17</v>
      </c>
      <c r="H112" s="32">
        <f t="shared" si="14"/>
        <v>5</v>
      </c>
      <c r="I112" s="61">
        <v>500</v>
      </c>
      <c r="J112" s="35">
        <v>4</v>
      </c>
      <c r="K112" s="35">
        <v>1</v>
      </c>
      <c r="L112" s="35">
        <v>576</v>
      </c>
      <c r="M112" s="35">
        <v>6</v>
      </c>
      <c r="N112" s="35">
        <v>1</v>
      </c>
      <c r="O112" s="36">
        <v>428</v>
      </c>
      <c r="P112" s="36">
        <v>7</v>
      </c>
      <c r="Q112" s="36">
        <v>3</v>
      </c>
      <c r="R112" s="37">
        <f t="shared" si="15"/>
        <v>1504</v>
      </c>
      <c r="S112" s="32">
        <f t="shared" si="16"/>
        <v>17</v>
      </c>
      <c r="T112" s="32">
        <f t="shared" si="17"/>
        <v>5</v>
      </c>
      <c r="U112" s="34"/>
      <c r="V112" s="15"/>
      <c r="W112" s="43"/>
      <c r="X112" s="15"/>
      <c r="Y112" s="15"/>
    </row>
    <row r="113" spans="1:25" ht="15">
      <c r="A113" s="31">
        <v>46</v>
      </c>
      <c r="B113" s="60"/>
      <c r="C113" s="44" t="s">
        <v>34</v>
      </c>
      <c r="D113" s="44" t="s">
        <v>50</v>
      </c>
      <c r="E113" s="54">
        <v>12</v>
      </c>
      <c r="F113" s="32">
        <f t="shared" si="12"/>
        <v>1330</v>
      </c>
      <c r="G113" s="32">
        <f t="shared" si="13"/>
        <v>27</v>
      </c>
      <c r="H113" s="32">
        <f t="shared" si="14"/>
        <v>13</v>
      </c>
      <c r="I113" s="61">
        <v>1136</v>
      </c>
      <c r="J113" s="35">
        <v>10</v>
      </c>
      <c r="K113" s="35">
        <v>1</v>
      </c>
      <c r="L113" s="35">
        <v>222</v>
      </c>
      <c r="M113" s="35">
        <v>9</v>
      </c>
      <c r="N113" s="35">
        <v>7</v>
      </c>
      <c r="O113" s="36">
        <v>-28</v>
      </c>
      <c r="P113" s="36">
        <v>8</v>
      </c>
      <c r="Q113" s="36">
        <v>5</v>
      </c>
      <c r="R113" s="37">
        <f t="shared" si="15"/>
        <v>1330</v>
      </c>
      <c r="S113" s="32">
        <f t="shared" si="16"/>
        <v>27</v>
      </c>
      <c r="T113" s="32">
        <f t="shared" si="17"/>
        <v>13</v>
      </c>
      <c r="U113" s="34"/>
      <c r="V113" s="15"/>
      <c r="W113" s="43"/>
      <c r="X113" s="15"/>
      <c r="Y113" s="15"/>
    </row>
    <row r="114" spans="1:25" ht="15">
      <c r="A114" s="31">
        <v>47</v>
      </c>
      <c r="B114" s="60"/>
      <c r="C114" s="40" t="s">
        <v>57</v>
      </c>
      <c r="D114" s="40" t="s">
        <v>47</v>
      </c>
      <c r="E114" s="54">
        <v>12</v>
      </c>
      <c r="F114" s="32">
        <f t="shared" si="12"/>
        <v>1307</v>
      </c>
      <c r="G114" s="32">
        <f t="shared" si="13"/>
        <v>11</v>
      </c>
      <c r="H114" s="32">
        <f t="shared" si="14"/>
        <v>3</v>
      </c>
      <c r="I114" s="61">
        <v>670</v>
      </c>
      <c r="J114" s="35">
        <v>5</v>
      </c>
      <c r="K114" s="35"/>
      <c r="L114" s="35">
        <v>267</v>
      </c>
      <c r="M114" s="35">
        <v>4</v>
      </c>
      <c r="N114" s="35">
        <v>3</v>
      </c>
      <c r="O114" s="36">
        <v>370</v>
      </c>
      <c r="P114" s="36">
        <v>2</v>
      </c>
      <c r="Q114" s="36"/>
      <c r="R114" s="37">
        <f t="shared" si="15"/>
        <v>1307</v>
      </c>
      <c r="S114" s="32">
        <f t="shared" si="16"/>
        <v>11</v>
      </c>
      <c r="T114" s="32">
        <f t="shared" si="17"/>
        <v>3</v>
      </c>
      <c r="U114" s="34"/>
      <c r="V114" s="15"/>
      <c r="W114" s="43"/>
      <c r="X114" s="15"/>
      <c r="Y114" s="15"/>
    </row>
    <row r="115" spans="1:25" ht="15">
      <c r="A115" s="31">
        <v>48</v>
      </c>
      <c r="B115" s="60"/>
      <c r="C115" s="40" t="s">
        <v>32</v>
      </c>
      <c r="D115" s="46" t="s">
        <v>100</v>
      </c>
      <c r="E115" s="54">
        <v>10</v>
      </c>
      <c r="F115" s="32">
        <f t="shared" si="12"/>
        <v>1270</v>
      </c>
      <c r="G115" s="32">
        <f t="shared" si="13"/>
        <v>14</v>
      </c>
      <c r="H115" s="32">
        <f t="shared" si="14"/>
        <v>6</v>
      </c>
      <c r="I115" s="61">
        <v>75</v>
      </c>
      <c r="J115" s="35">
        <v>3</v>
      </c>
      <c r="K115" s="35">
        <v>3</v>
      </c>
      <c r="L115" s="35">
        <v>581</v>
      </c>
      <c r="M115" s="35">
        <v>6</v>
      </c>
      <c r="N115" s="35">
        <v>2</v>
      </c>
      <c r="O115" s="36">
        <v>614</v>
      </c>
      <c r="P115" s="36">
        <v>5</v>
      </c>
      <c r="Q115" s="36">
        <v>1</v>
      </c>
      <c r="R115" s="37">
        <f t="shared" si="15"/>
        <v>1270</v>
      </c>
      <c r="S115" s="32">
        <f t="shared" si="16"/>
        <v>14</v>
      </c>
      <c r="T115" s="32">
        <f t="shared" si="17"/>
        <v>6</v>
      </c>
      <c r="U115" s="34"/>
      <c r="V115" s="15"/>
      <c r="W115" s="43"/>
      <c r="X115" s="15"/>
      <c r="Y115" s="15"/>
    </row>
    <row r="116" spans="1:25" ht="15">
      <c r="A116" s="31">
        <v>49</v>
      </c>
      <c r="B116" s="60"/>
      <c r="C116" s="40" t="s">
        <v>101</v>
      </c>
      <c r="D116" s="40" t="s">
        <v>45</v>
      </c>
      <c r="E116" s="54">
        <v>8</v>
      </c>
      <c r="F116" s="32">
        <f t="shared" si="12"/>
        <v>1245</v>
      </c>
      <c r="G116" s="32">
        <f t="shared" si="13"/>
        <v>14</v>
      </c>
      <c r="H116" s="32">
        <f t="shared" si="14"/>
        <v>7</v>
      </c>
      <c r="I116" s="61">
        <v>381</v>
      </c>
      <c r="J116" s="35">
        <v>5</v>
      </c>
      <c r="K116" s="35">
        <v>2</v>
      </c>
      <c r="L116" s="35">
        <v>278</v>
      </c>
      <c r="M116" s="35">
        <v>3</v>
      </c>
      <c r="N116" s="35">
        <v>1</v>
      </c>
      <c r="O116" s="36">
        <v>586</v>
      </c>
      <c r="P116" s="36">
        <v>6</v>
      </c>
      <c r="Q116" s="36">
        <v>4</v>
      </c>
      <c r="R116" s="37">
        <f t="shared" si="15"/>
        <v>1245</v>
      </c>
      <c r="S116" s="32">
        <f t="shared" si="16"/>
        <v>14</v>
      </c>
      <c r="T116" s="32">
        <f t="shared" si="17"/>
        <v>7</v>
      </c>
      <c r="U116" s="34"/>
      <c r="V116" s="15"/>
      <c r="W116" s="43"/>
      <c r="X116" s="15"/>
      <c r="Y116" s="15"/>
    </row>
    <row r="117" spans="1:25" ht="15">
      <c r="A117" s="31">
        <v>50</v>
      </c>
      <c r="B117" s="60"/>
      <c r="C117" s="46" t="s">
        <v>61</v>
      </c>
      <c r="D117" s="46" t="s">
        <v>19</v>
      </c>
      <c r="E117" s="54">
        <v>8</v>
      </c>
      <c r="F117" s="32">
        <f t="shared" si="12"/>
        <v>1206</v>
      </c>
      <c r="G117" s="32">
        <f t="shared" si="13"/>
        <v>16</v>
      </c>
      <c r="H117" s="32">
        <f t="shared" si="14"/>
        <v>4</v>
      </c>
      <c r="I117" s="61">
        <v>761</v>
      </c>
      <c r="J117" s="35">
        <v>8</v>
      </c>
      <c r="K117" s="35"/>
      <c r="L117" s="35">
        <v>417</v>
      </c>
      <c r="M117" s="35">
        <v>6</v>
      </c>
      <c r="N117" s="35">
        <v>1</v>
      </c>
      <c r="O117" s="36">
        <v>28</v>
      </c>
      <c r="P117" s="36">
        <v>2</v>
      </c>
      <c r="Q117" s="36">
        <v>3</v>
      </c>
      <c r="R117" s="37">
        <f t="shared" si="15"/>
        <v>1206</v>
      </c>
      <c r="S117" s="32">
        <f t="shared" si="16"/>
        <v>16</v>
      </c>
      <c r="T117" s="32">
        <f t="shared" si="17"/>
        <v>4</v>
      </c>
      <c r="U117" s="34"/>
      <c r="V117" s="15"/>
      <c r="W117" s="43"/>
    </row>
    <row r="118" spans="1:25" ht="15">
      <c r="A118" s="31">
        <v>51</v>
      </c>
      <c r="B118" s="60"/>
      <c r="C118" s="46" t="s">
        <v>37</v>
      </c>
      <c r="D118" s="46" t="s">
        <v>19</v>
      </c>
      <c r="E118" s="54">
        <v>6</v>
      </c>
      <c r="F118" s="32">
        <f t="shared" si="12"/>
        <v>1159</v>
      </c>
      <c r="G118" s="32">
        <f t="shared" si="13"/>
        <v>14</v>
      </c>
      <c r="H118" s="32">
        <f t="shared" si="14"/>
        <v>5</v>
      </c>
      <c r="I118" s="61">
        <v>64</v>
      </c>
      <c r="J118" s="35">
        <v>4</v>
      </c>
      <c r="K118" s="35">
        <v>3</v>
      </c>
      <c r="L118" s="35">
        <v>801</v>
      </c>
      <c r="M118" s="35">
        <v>6</v>
      </c>
      <c r="N118" s="35"/>
      <c r="O118" s="36">
        <v>294</v>
      </c>
      <c r="P118" s="36">
        <v>4</v>
      </c>
      <c r="Q118" s="36">
        <v>2</v>
      </c>
      <c r="R118" s="37">
        <f t="shared" si="15"/>
        <v>1159</v>
      </c>
      <c r="S118" s="32">
        <f t="shared" si="16"/>
        <v>14</v>
      </c>
      <c r="T118" s="32">
        <f t="shared" si="17"/>
        <v>5</v>
      </c>
      <c r="U118" s="34"/>
      <c r="V118" s="15"/>
      <c r="W118" s="43"/>
    </row>
    <row r="119" spans="1:25" ht="15">
      <c r="A119" s="31">
        <v>52</v>
      </c>
      <c r="B119" s="60"/>
      <c r="C119" s="40" t="s">
        <v>62</v>
      </c>
      <c r="D119" s="46" t="s">
        <v>30</v>
      </c>
      <c r="E119" s="54">
        <v>1</v>
      </c>
      <c r="F119" s="32">
        <f t="shared" si="12"/>
        <v>933</v>
      </c>
      <c r="G119" s="32">
        <f t="shared" si="13"/>
        <v>15</v>
      </c>
      <c r="H119" s="32">
        <f t="shared" si="14"/>
        <v>7</v>
      </c>
      <c r="I119" s="62">
        <v>196</v>
      </c>
      <c r="J119" s="50">
        <v>6</v>
      </c>
      <c r="K119" s="50">
        <v>3</v>
      </c>
      <c r="L119" s="50">
        <v>230</v>
      </c>
      <c r="M119" s="50">
        <v>4</v>
      </c>
      <c r="N119" s="50">
        <v>3</v>
      </c>
      <c r="O119" s="51">
        <v>507</v>
      </c>
      <c r="P119" s="51">
        <v>5</v>
      </c>
      <c r="Q119" s="51">
        <v>1</v>
      </c>
      <c r="R119" s="52">
        <f t="shared" si="15"/>
        <v>933</v>
      </c>
      <c r="S119" s="49">
        <f t="shared" si="16"/>
        <v>15</v>
      </c>
      <c r="T119" s="49">
        <f t="shared" si="17"/>
        <v>7</v>
      </c>
      <c r="U119" s="53"/>
      <c r="V119" s="15"/>
    </row>
    <row r="120" spans="1:25" ht="15">
      <c r="A120" s="31">
        <v>53</v>
      </c>
      <c r="B120" s="60"/>
      <c r="C120" s="48" t="s">
        <v>18</v>
      </c>
      <c r="D120" s="40" t="s">
        <v>19</v>
      </c>
      <c r="E120" s="54">
        <v>1</v>
      </c>
      <c r="F120" s="32">
        <f t="shared" si="12"/>
        <v>851</v>
      </c>
      <c r="G120" s="32">
        <f t="shared" si="13"/>
        <v>24</v>
      </c>
      <c r="H120" s="32">
        <f t="shared" si="14"/>
        <v>13</v>
      </c>
      <c r="I120" s="55">
        <v>202</v>
      </c>
      <c r="J120" s="56">
        <v>7</v>
      </c>
      <c r="K120" s="56">
        <v>4</v>
      </c>
      <c r="L120" s="56">
        <v>151</v>
      </c>
      <c r="M120" s="56">
        <v>9</v>
      </c>
      <c r="N120" s="56">
        <v>7</v>
      </c>
      <c r="O120" s="57">
        <v>498</v>
      </c>
      <c r="P120" s="57">
        <v>8</v>
      </c>
      <c r="Q120" s="57">
        <v>2</v>
      </c>
      <c r="R120" s="58">
        <f t="shared" si="15"/>
        <v>851</v>
      </c>
      <c r="S120" s="55">
        <f t="shared" si="16"/>
        <v>24</v>
      </c>
      <c r="T120" s="55">
        <f t="shared" si="17"/>
        <v>13</v>
      </c>
      <c r="U120" s="59"/>
      <c r="V120" s="15"/>
    </row>
    <row r="121" spans="1:25" ht="15">
      <c r="A121" s="31">
        <v>54</v>
      </c>
      <c r="B121" s="60"/>
      <c r="C121" s="48" t="s">
        <v>56</v>
      </c>
      <c r="D121" s="48" t="s">
        <v>102</v>
      </c>
      <c r="E121" s="54">
        <v>1</v>
      </c>
      <c r="F121" s="32">
        <f t="shared" si="12"/>
        <v>428</v>
      </c>
      <c r="G121" s="32">
        <f t="shared" si="13"/>
        <v>16</v>
      </c>
      <c r="H121" s="32">
        <f t="shared" si="14"/>
        <v>10</v>
      </c>
      <c r="I121" s="55">
        <v>88</v>
      </c>
      <c r="J121" s="56">
        <v>6</v>
      </c>
      <c r="K121" s="56">
        <v>5</v>
      </c>
      <c r="L121" s="56">
        <v>252</v>
      </c>
      <c r="M121" s="56">
        <v>5</v>
      </c>
      <c r="N121" s="56">
        <v>2</v>
      </c>
      <c r="O121" s="57">
        <v>88</v>
      </c>
      <c r="P121" s="57">
        <v>5</v>
      </c>
      <c r="Q121" s="57">
        <v>3</v>
      </c>
      <c r="R121" s="58">
        <f t="shared" si="15"/>
        <v>428</v>
      </c>
      <c r="S121" s="55">
        <f t="shared" si="16"/>
        <v>16</v>
      </c>
      <c r="T121" s="55">
        <f t="shared" si="17"/>
        <v>10</v>
      </c>
      <c r="U121" s="59"/>
      <c r="V121" s="15"/>
    </row>
    <row r="123" spans="1:25" ht="14.25">
      <c r="A123" s="1"/>
      <c r="B123" s="1"/>
      <c r="C123" s="69" t="s">
        <v>107</v>
      </c>
      <c r="D123" s="69" t="s">
        <v>18</v>
      </c>
      <c r="E123" s="1"/>
      <c r="F123" s="1"/>
      <c r="G123" s="1"/>
      <c r="H123" s="1"/>
      <c r="I123" s="1"/>
      <c r="J123" s="1"/>
    </row>
    <row r="124" spans="1:25" ht="14.25">
      <c r="A124" s="1"/>
      <c r="B124" s="1"/>
      <c r="C124" s="69" t="s">
        <v>108</v>
      </c>
      <c r="D124" s="69" t="s">
        <v>103</v>
      </c>
      <c r="E124" s="1"/>
      <c r="F124" s="1"/>
      <c r="G124" s="1"/>
      <c r="H124" s="1"/>
      <c r="I124" s="1"/>
      <c r="J124" s="1"/>
    </row>
    <row r="125" spans="1:25" ht="14.25">
      <c r="A125" s="1"/>
      <c r="B125" s="1"/>
      <c r="C125" s="69" t="s">
        <v>109</v>
      </c>
      <c r="D125" s="69" t="s">
        <v>104</v>
      </c>
      <c r="E125" s="1"/>
      <c r="F125" s="1"/>
      <c r="G125" s="1"/>
      <c r="H125" s="1"/>
      <c r="I125" s="1"/>
      <c r="J125" s="1"/>
    </row>
    <row r="126" spans="1: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25" ht="18.75" thickBot="1">
      <c r="A127" s="93"/>
      <c r="B127" s="91"/>
      <c r="C127" s="63" t="s">
        <v>118</v>
      </c>
      <c r="D127" s="63"/>
      <c r="E127" s="95"/>
      <c r="F127" s="95"/>
      <c r="G127" s="95"/>
      <c r="H127" s="95"/>
      <c r="I127" s="96"/>
      <c r="J127" s="96"/>
      <c r="K127" s="97"/>
      <c r="L127" s="70"/>
      <c r="M127" s="70"/>
      <c r="N127" s="70"/>
      <c r="O127" s="71"/>
      <c r="P127" s="70"/>
      <c r="Q127" s="70"/>
      <c r="R127" s="70"/>
      <c r="S127" s="96"/>
    </row>
    <row r="128" spans="1:25" ht="15">
      <c r="A128" s="225" t="s">
        <v>3</v>
      </c>
      <c r="B128" s="66" t="s">
        <v>4</v>
      </c>
      <c r="C128" s="225" t="s">
        <v>5</v>
      </c>
      <c r="D128" s="225" t="s">
        <v>6</v>
      </c>
      <c r="E128" s="81" t="s">
        <v>117</v>
      </c>
      <c r="F128" s="81"/>
      <c r="G128" s="60"/>
      <c r="H128" s="81"/>
      <c r="I128" s="84" t="s">
        <v>8</v>
      </c>
      <c r="J128" s="81"/>
      <c r="K128" s="81"/>
      <c r="L128" s="75" t="s">
        <v>9</v>
      </c>
      <c r="M128" s="74"/>
      <c r="N128" s="76"/>
      <c r="O128" s="73" t="s">
        <v>10</v>
      </c>
      <c r="P128" s="77"/>
      <c r="Q128" s="76"/>
      <c r="R128" s="78" t="s">
        <v>11</v>
      </c>
      <c r="S128" s="81"/>
      <c r="T128" s="60"/>
      <c r="U128" s="60"/>
      <c r="V128" s="60"/>
    </row>
    <row r="129" spans="1:22" ht="15">
      <c r="A129" s="225"/>
      <c r="B129" s="66" t="s">
        <v>12</v>
      </c>
      <c r="C129" s="225"/>
      <c r="D129" s="225"/>
      <c r="E129" s="81" t="s">
        <v>116</v>
      </c>
      <c r="F129" s="81"/>
      <c r="G129" s="81"/>
      <c r="H129" s="60"/>
      <c r="I129" s="98" t="s">
        <v>7</v>
      </c>
      <c r="J129" s="98" t="s">
        <v>14</v>
      </c>
      <c r="K129" s="98" t="s">
        <v>15</v>
      </c>
      <c r="L129" s="80" t="s">
        <v>7</v>
      </c>
      <c r="M129" s="79" t="s">
        <v>14</v>
      </c>
      <c r="N129" s="79" t="s">
        <v>15</v>
      </c>
      <c r="O129" s="79" t="s">
        <v>7</v>
      </c>
      <c r="P129" s="79" t="s">
        <v>14</v>
      </c>
      <c r="Q129" s="79" t="s">
        <v>15</v>
      </c>
      <c r="R129" s="99" t="s">
        <v>7</v>
      </c>
      <c r="S129" s="98" t="s">
        <v>14</v>
      </c>
      <c r="T129" s="98" t="s">
        <v>15</v>
      </c>
      <c r="U129" s="60"/>
      <c r="V129" s="60"/>
    </row>
    <row r="130" spans="1:22" ht="15">
      <c r="A130" s="72">
        <v>1</v>
      </c>
      <c r="B130" s="66">
        <v>9</v>
      </c>
      <c r="C130" s="32" t="s">
        <v>27</v>
      </c>
      <c r="D130" s="38" t="s">
        <v>28</v>
      </c>
      <c r="E130" s="89">
        <v>100</v>
      </c>
      <c r="F130" s="81">
        <f t="shared" ref="F130:F171" si="18">R130+W130</f>
        <v>3039</v>
      </c>
      <c r="G130" s="81">
        <f t="shared" ref="G130:G171" si="19">S130+X130</f>
        <v>29</v>
      </c>
      <c r="H130" s="81">
        <v>2</v>
      </c>
      <c r="I130" s="88">
        <v>994</v>
      </c>
      <c r="J130" s="82">
        <v>10</v>
      </c>
      <c r="K130" s="82">
        <v>2</v>
      </c>
      <c r="L130" s="82">
        <v>980</v>
      </c>
      <c r="M130" s="82">
        <v>9</v>
      </c>
      <c r="N130" s="82">
        <v>0</v>
      </c>
      <c r="O130" s="83">
        <v>1065</v>
      </c>
      <c r="P130" s="83">
        <v>10</v>
      </c>
      <c r="Q130" s="83">
        <v>0</v>
      </c>
      <c r="R130" s="100">
        <f t="shared" ref="R130:S171" si="20">I130+L130+O130</f>
        <v>3039</v>
      </c>
      <c r="S130" s="81">
        <f t="shared" si="20"/>
        <v>29</v>
      </c>
      <c r="T130" s="82">
        <f t="shared" ref="T130:T171" si="21">SUM(K130+N130+Q130)</f>
        <v>2</v>
      </c>
      <c r="U130" s="89"/>
      <c r="V130" s="60"/>
    </row>
    <row r="131" spans="1:22" ht="15">
      <c r="A131" s="72">
        <v>2</v>
      </c>
      <c r="B131" s="85">
        <v>18</v>
      </c>
      <c r="C131" s="32" t="s">
        <v>103</v>
      </c>
      <c r="D131" s="38" t="s">
        <v>49</v>
      </c>
      <c r="E131" s="89">
        <v>97</v>
      </c>
      <c r="F131" s="81">
        <f t="shared" si="18"/>
        <v>2986</v>
      </c>
      <c r="G131" s="81">
        <f t="shared" si="19"/>
        <v>29</v>
      </c>
      <c r="H131" s="81">
        <v>2</v>
      </c>
      <c r="I131" s="88">
        <v>983</v>
      </c>
      <c r="J131" s="82">
        <v>9</v>
      </c>
      <c r="K131" s="82">
        <v>1</v>
      </c>
      <c r="L131" s="82">
        <v>1315</v>
      </c>
      <c r="M131" s="82">
        <v>12</v>
      </c>
      <c r="N131" s="82">
        <v>0</v>
      </c>
      <c r="O131" s="83">
        <v>688</v>
      </c>
      <c r="P131" s="83">
        <v>8</v>
      </c>
      <c r="Q131" s="83">
        <v>1</v>
      </c>
      <c r="R131" s="100">
        <f t="shared" si="20"/>
        <v>2986</v>
      </c>
      <c r="S131" s="81">
        <f t="shared" si="20"/>
        <v>29</v>
      </c>
      <c r="T131" s="82">
        <f t="shared" si="21"/>
        <v>2</v>
      </c>
      <c r="U131" s="89"/>
      <c r="V131" s="60"/>
    </row>
    <row r="132" spans="1:22" ht="15">
      <c r="A132" s="72">
        <v>3</v>
      </c>
      <c r="B132" s="85">
        <v>41</v>
      </c>
      <c r="C132" s="38" t="s">
        <v>40</v>
      </c>
      <c r="D132" s="38" t="s">
        <v>39</v>
      </c>
      <c r="E132" s="89">
        <v>96</v>
      </c>
      <c r="F132" s="81">
        <f t="shared" si="18"/>
        <v>2964</v>
      </c>
      <c r="G132" s="81">
        <f t="shared" si="19"/>
        <v>31</v>
      </c>
      <c r="H132" s="81">
        <f>T132</f>
        <v>2</v>
      </c>
      <c r="I132" s="88">
        <v>923</v>
      </c>
      <c r="J132" s="82">
        <v>11</v>
      </c>
      <c r="K132" s="82">
        <v>1</v>
      </c>
      <c r="L132" s="82">
        <v>957</v>
      </c>
      <c r="M132" s="82">
        <v>8</v>
      </c>
      <c r="N132" s="82">
        <v>0</v>
      </c>
      <c r="O132" s="83">
        <v>1084</v>
      </c>
      <c r="P132" s="83">
        <v>12</v>
      </c>
      <c r="Q132" s="83">
        <v>1</v>
      </c>
      <c r="R132" s="100">
        <f t="shared" si="20"/>
        <v>2964</v>
      </c>
      <c r="S132" s="81">
        <f t="shared" si="20"/>
        <v>31</v>
      </c>
      <c r="T132" s="82">
        <f t="shared" si="21"/>
        <v>2</v>
      </c>
      <c r="U132" s="89"/>
      <c r="V132" s="60"/>
    </row>
    <row r="133" spans="1:22" ht="15">
      <c r="A133" s="72">
        <v>4</v>
      </c>
      <c r="B133" s="66">
        <v>29</v>
      </c>
      <c r="C133" s="38" t="s">
        <v>20</v>
      </c>
      <c r="D133" s="38" t="s">
        <v>19</v>
      </c>
      <c r="E133" s="89">
        <v>93</v>
      </c>
      <c r="F133" s="81">
        <f t="shared" si="18"/>
        <v>2946</v>
      </c>
      <c r="G133" s="81">
        <f t="shared" si="19"/>
        <v>25</v>
      </c>
      <c r="H133" s="81">
        <f t="shared" ref="H133:H171" si="22">T133</f>
        <v>3</v>
      </c>
      <c r="I133" s="88">
        <v>1095</v>
      </c>
      <c r="J133" s="82">
        <v>9</v>
      </c>
      <c r="K133" s="82">
        <v>1</v>
      </c>
      <c r="L133" s="82">
        <v>1219</v>
      </c>
      <c r="M133" s="82">
        <v>10</v>
      </c>
      <c r="N133" s="82">
        <v>1</v>
      </c>
      <c r="O133" s="83">
        <v>632</v>
      </c>
      <c r="P133" s="83">
        <v>6</v>
      </c>
      <c r="Q133" s="83">
        <v>1</v>
      </c>
      <c r="R133" s="100">
        <f t="shared" si="20"/>
        <v>2946</v>
      </c>
      <c r="S133" s="81">
        <f t="shared" si="20"/>
        <v>25</v>
      </c>
      <c r="T133" s="82">
        <f t="shared" si="21"/>
        <v>3</v>
      </c>
      <c r="U133" s="89"/>
      <c r="V133" s="60"/>
    </row>
    <row r="134" spans="1:22" ht="15">
      <c r="A134" s="72">
        <v>5</v>
      </c>
      <c r="B134" s="85">
        <v>3</v>
      </c>
      <c r="C134" s="38" t="s">
        <v>21</v>
      </c>
      <c r="D134" s="38" t="s">
        <v>22</v>
      </c>
      <c r="E134" s="89">
        <v>92</v>
      </c>
      <c r="F134" s="81">
        <f t="shared" si="18"/>
        <v>2906</v>
      </c>
      <c r="G134" s="81">
        <f t="shared" si="19"/>
        <v>31</v>
      </c>
      <c r="H134" s="81">
        <f t="shared" si="22"/>
        <v>4</v>
      </c>
      <c r="I134" s="88">
        <v>1148</v>
      </c>
      <c r="J134" s="82">
        <v>11</v>
      </c>
      <c r="K134" s="82">
        <v>2</v>
      </c>
      <c r="L134" s="82">
        <v>656</v>
      </c>
      <c r="M134" s="82">
        <v>9</v>
      </c>
      <c r="N134" s="82">
        <v>2</v>
      </c>
      <c r="O134" s="83">
        <v>1102</v>
      </c>
      <c r="P134" s="83">
        <v>11</v>
      </c>
      <c r="Q134" s="83">
        <v>0</v>
      </c>
      <c r="R134" s="100">
        <f t="shared" si="20"/>
        <v>2906</v>
      </c>
      <c r="S134" s="81">
        <f t="shared" si="20"/>
        <v>31</v>
      </c>
      <c r="T134" s="82">
        <f t="shared" si="21"/>
        <v>4</v>
      </c>
      <c r="U134" s="89"/>
      <c r="V134" s="60"/>
    </row>
    <row r="135" spans="1:22" ht="15">
      <c r="A135" s="72">
        <v>6</v>
      </c>
      <c r="B135" s="86">
        <v>12</v>
      </c>
      <c r="C135" s="32" t="s">
        <v>96</v>
      </c>
      <c r="D135" s="32" t="s">
        <v>47</v>
      </c>
      <c r="E135" s="89">
        <v>85</v>
      </c>
      <c r="F135" s="81">
        <f t="shared" si="18"/>
        <v>2755</v>
      </c>
      <c r="G135" s="81">
        <f t="shared" si="19"/>
        <v>27</v>
      </c>
      <c r="H135" s="81">
        <f t="shared" si="22"/>
        <v>3</v>
      </c>
      <c r="I135" s="88">
        <v>490</v>
      </c>
      <c r="J135" s="82">
        <v>6</v>
      </c>
      <c r="K135" s="82">
        <v>2</v>
      </c>
      <c r="L135" s="82">
        <v>799</v>
      </c>
      <c r="M135" s="82">
        <v>7</v>
      </c>
      <c r="N135" s="82">
        <v>0</v>
      </c>
      <c r="O135" s="83">
        <v>1466</v>
      </c>
      <c r="P135" s="83">
        <v>14</v>
      </c>
      <c r="Q135" s="83">
        <v>1</v>
      </c>
      <c r="R135" s="100">
        <f t="shared" si="20"/>
        <v>2755</v>
      </c>
      <c r="S135" s="81">
        <f t="shared" si="20"/>
        <v>27</v>
      </c>
      <c r="T135" s="82">
        <f t="shared" si="21"/>
        <v>3</v>
      </c>
      <c r="U135" s="89"/>
      <c r="V135" s="60"/>
    </row>
    <row r="136" spans="1:22" ht="15">
      <c r="A136" s="72">
        <v>7</v>
      </c>
      <c r="B136" s="86">
        <v>13</v>
      </c>
      <c r="C136" s="38" t="s">
        <v>68</v>
      </c>
      <c r="D136" s="38" t="s">
        <v>39</v>
      </c>
      <c r="E136" s="89">
        <v>80</v>
      </c>
      <c r="F136" s="81">
        <f t="shared" si="18"/>
        <v>2692</v>
      </c>
      <c r="G136" s="81">
        <f t="shared" si="19"/>
        <v>28</v>
      </c>
      <c r="H136" s="81">
        <f t="shared" si="22"/>
        <v>4</v>
      </c>
      <c r="I136" s="88">
        <v>821</v>
      </c>
      <c r="J136" s="82">
        <v>8</v>
      </c>
      <c r="K136" s="82">
        <v>1</v>
      </c>
      <c r="L136" s="82">
        <v>958</v>
      </c>
      <c r="M136" s="82">
        <v>10</v>
      </c>
      <c r="N136" s="82">
        <v>1</v>
      </c>
      <c r="O136" s="83">
        <v>913</v>
      </c>
      <c r="P136" s="83">
        <v>10</v>
      </c>
      <c r="Q136" s="83">
        <v>2</v>
      </c>
      <c r="R136" s="100">
        <f t="shared" si="20"/>
        <v>2692</v>
      </c>
      <c r="S136" s="81">
        <f t="shared" si="20"/>
        <v>28</v>
      </c>
      <c r="T136" s="82">
        <f t="shared" si="21"/>
        <v>4</v>
      </c>
      <c r="U136" s="89"/>
      <c r="V136" s="60"/>
    </row>
    <row r="137" spans="1:22" ht="15">
      <c r="A137" s="72">
        <v>8</v>
      </c>
      <c r="B137" s="86">
        <v>22</v>
      </c>
      <c r="C137" s="38" t="s">
        <v>80</v>
      </c>
      <c r="D137" s="38" t="s">
        <v>49</v>
      </c>
      <c r="E137" s="89">
        <v>77</v>
      </c>
      <c r="F137" s="81">
        <f t="shared" si="18"/>
        <v>2614</v>
      </c>
      <c r="G137" s="81">
        <f t="shared" si="19"/>
        <v>26</v>
      </c>
      <c r="H137" s="81">
        <f t="shared" si="22"/>
        <v>3</v>
      </c>
      <c r="I137" s="92">
        <v>818</v>
      </c>
      <c r="J137" s="87">
        <v>8</v>
      </c>
      <c r="K137" s="82">
        <v>1</v>
      </c>
      <c r="L137" s="82">
        <v>676</v>
      </c>
      <c r="M137" s="82">
        <v>6</v>
      </c>
      <c r="N137" s="82">
        <v>1</v>
      </c>
      <c r="O137" s="83">
        <v>1120</v>
      </c>
      <c r="P137" s="83">
        <v>12</v>
      </c>
      <c r="Q137" s="83">
        <v>1</v>
      </c>
      <c r="R137" s="100">
        <f t="shared" si="20"/>
        <v>2614</v>
      </c>
      <c r="S137" s="81">
        <f t="shared" si="20"/>
        <v>26</v>
      </c>
      <c r="T137" s="82">
        <f t="shared" si="21"/>
        <v>3</v>
      </c>
      <c r="U137" s="89"/>
      <c r="V137" s="60"/>
    </row>
    <row r="138" spans="1:22" ht="15">
      <c r="A138" s="72">
        <v>9</v>
      </c>
      <c r="B138" s="86">
        <v>42</v>
      </c>
      <c r="C138" s="46" t="s">
        <v>110</v>
      </c>
      <c r="D138" s="46" t="s">
        <v>4</v>
      </c>
      <c r="E138" s="89">
        <v>76</v>
      </c>
      <c r="F138" s="81">
        <f t="shared" si="18"/>
        <v>2607</v>
      </c>
      <c r="G138" s="81">
        <f t="shared" si="19"/>
        <v>24</v>
      </c>
      <c r="H138" s="81">
        <f t="shared" si="22"/>
        <v>2</v>
      </c>
      <c r="I138" s="88">
        <v>736</v>
      </c>
      <c r="J138" s="81">
        <v>7</v>
      </c>
      <c r="K138" s="81">
        <v>1</v>
      </c>
      <c r="L138" s="81">
        <v>852</v>
      </c>
      <c r="M138" s="81">
        <v>6</v>
      </c>
      <c r="N138" s="81">
        <v>0</v>
      </c>
      <c r="O138" s="81">
        <v>1019</v>
      </c>
      <c r="P138" s="81">
        <v>11</v>
      </c>
      <c r="Q138" s="81">
        <v>1</v>
      </c>
      <c r="R138" s="100">
        <f t="shared" si="20"/>
        <v>2607</v>
      </c>
      <c r="S138" s="81">
        <f t="shared" si="20"/>
        <v>24</v>
      </c>
      <c r="T138" s="82">
        <f t="shared" si="21"/>
        <v>2</v>
      </c>
      <c r="U138" s="89"/>
      <c r="V138" s="60"/>
    </row>
    <row r="139" spans="1:22" ht="15">
      <c r="A139" s="72">
        <v>10</v>
      </c>
      <c r="B139" s="66">
        <v>24</v>
      </c>
      <c r="C139" s="32" t="s">
        <v>53</v>
      </c>
      <c r="D139" s="32" t="s">
        <v>4</v>
      </c>
      <c r="E139" s="89">
        <v>73</v>
      </c>
      <c r="F139" s="81">
        <f t="shared" si="18"/>
        <v>2571</v>
      </c>
      <c r="G139" s="81">
        <f t="shared" si="19"/>
        <v>23</v>
      </c>
      <c r="H139" s="81">
        <f t="shared" si="22"/>
        <v>1</v>
      </c>
      <c r="I139" s="88">
        <v>704</v>
      </c>
      <c r="J139" s="82">
        <v>8</v>
      </c>
      <c r="K139" s="82">
        <v>1</v>
      </c>
      <c r="L139" s="82">
        <v>999</v>
      </c>
      <c r="M139" s="82">
        <v>7</v>
      </c>
      <c r="N139" s="82">
        <v>0</v>
      </c>
      <c r="O139" s="83">
        <v>868</v>
      </c>
      <c r="P139" s="83">
        <v>8</v>
      </c>
      <c r="Q139" s="83">
        <v>0</v>
      </c>
      <c r="R139" s="100">
        <f t="shared" si="20"/>
        <v>2571</v>
      </c>
      <c r="S139" s="81">
        <f t="shared" si="20"/>
        <v>23</v>
      </c>
      <c r="T139" s="82">
        <f t="shared" si="21"/>
        <v>1</v>
      </c>
      <c r="U139" s="89"/>
      <c r="V139" s="60"/>
    </row>
    <row r="140" spans="1:22" ht="15">
      <c r="A140" s="72">
        <v>11</v>
      </c>
      <c r="B140" s="86">
        <v>30</v>
      </c>
      <c r="C140" s="38" t="s">
        <v>72</v>
      </c>
      <c r="D140" s="38" t="s">
        <v>73</v>
      </c>
      <c r="E140" s="89">
        <v>68</v>
      </c>
      <c r="F140" s="81">
        <f t="shared" si="18"/>
        <v>2471</v>
      </c>
      <c r="G140" s="81">
        <f t="shared" si="19"/>
        <v>25</v>
      </c>
      <c r="H140" s="81">
        <f t="shared" si="22"/>
        <v>4</v>
      </c>
      <c r="I140" s="88">
        <v>907</v>
      </c>
      <c r="J140" s="82">
        <v>10</v>
      </c>
      <c r="K140" s="82">
        <v>1</v>
      </c>
      <c r="L140" s="82">
        <v>874</v>
      </c>
      <c r="M140" s="82">
        <v>11</v>
      </c>
      <c r="N140" s="82">
        <v>3</v>
      </c>
      <c r="O140" s="83">
        <v>690</v>
      </c>
      <c r="P140" s="83">
        <v>4</v>
      </c>
      <c r="Q140" s="83">
        <v>0</v>
      </c>
      <c r="R140" s="100">
        <f t="shared" si="20"/>
        <v>2471</v>
      </c>
      <c r="S140" s="81">
        <f t="shared" si="20"/>
        <v>25</v>
      </c>
      <c r="T140" s="82">
        <f t="shared" si="21"/>
        <v>4</v>
      </c>
      <c r="U140" s="89"/>
      <c r="V140" s="60"/>
    </row>
    <row r="141" spans="1:22" ht="15">
      <c r="A141" s="72">
        <v>12</v>
      </c>
      <c r="B141" s="85">
        <v>5</v>
      </c>
      <c r="C141" s="35" t="s">
        <v>63</v>
      </c>
      <c r="D141" s="38" t="s">
        <v>19</v>
      </c>
      <c r="E141" s="89">
        <v>67</v>
      </c>
      <c r="F141" s="81">
        <f t="shared" si="18"/>
        <v>2470</v>
      </c>
      <c r="G141" s="81">
        <f t="shared" si="19"/>
        <v>28</v>
      </c>
      <c r="H141" s="81">
        <f t="shared" si="22"/>
        <v>7</v>
      </c>
      <c r="I141" s="88">
        <v>268</v>
      </c>
      <c r="J141" s="82">
        <v>6</v>
      </c>
      <c r="K141" s="82">
        <v>5</v>
      </c>
      <c r="L141" s="82">
        <v>782</v>
      </c>
      <c r="M141" s="82">
        <v>9</v>
      </c>
      <c r="N141" s="82">
        <v>2</v>
      </c>
      <c r="O141" s="83">
        <v>1420</v>
      </c>
      <c r="P141" s="83">
        <v>13</v>
      </c>
      <c r="Q141" s="83">
        <v>0</v>
      </c>
      <c r="R141" s="100">
        <f t="shared" si="20"/>
        <v>2470</v>
      </c>
      <c r="S141" s="81">
        <f t="shared" si="20"/>
        <v>28</v>
      </c>
      <c r="T141" s="82">
        <f t="shared" si="21"/>
        <v>7</v>
      </c>
      <c r="U141" s="89"/>
      <c r="V141" s="60"/>
    </row>
    <row r="142" spans="1:22" ht="15">
      <c r="A142" s="72">
        <v>13</v>
      </c>
      <c r="B142" s="85">
        <v>32</v>
      </c>
      <c r="C142" s="32" t="s">
        <v>51</v>
      </c>
      <c r="D142" s="32" t="s">
        <v>4</v>
      </c>
      <c r="E142" s="89">
        <v>64</v>
      </c>
      <c r="F142" s="81">
        <f t="shared" si="18"/>
        <v>2424</v>
      </c>
      <c r="G142" s="81">
        <f t="shared" si="19"/>
        <v>23</v>
      </c>
      <c r="H142" s="81">
        <f t="shared" si="22"/>
        <v>1</v>
      </c>
      <c r="I142" s="88">
        <v>318</v>
      </c>
      <c r="J142" s="82">
        <v>2</v>
      </c>
      <c r="K142" s="82">
        <v>0</v>
      </c>
      <c r="L142" s="82">
        <v>1188</v>
      </c>
      <c r="M142" s="82">
        <v>12</v>
      </c>
      <c r="N142" s="82">
        <v>0</v>
      </c>
      <c r="O142" s="83">
        <v>918</v>
      </c>
      <c r="P142" s="83">
        <v>9</v>
      </c>
      <c r="Q142" s="83">
        <v>1</v>
      </c>
      <c r="R142" s="100">
        <f t="shared" si="20"/>
        <v>2424</v>
      </c>
      <c r="S142" s="81">
        <f t="shared" si="20"/>
        <v>23</v>
      </c>
      <c r="T142" s="82">
        <f t="shared" si="21"/>
        <v>1</v>
      </c>
      <c r="U142" s="89"/>
      <c r="V142" s="60"/>
    </row>
    <row r="143" spans="1:22" ht="15">
      <c r="A143" s="72">
        <v>14</v>
      </c>
      <c r="B143" s="66">
        <v>43</v>
      </c>
      <c r="C143" s="35" t="s">
        <v>76</v>
      </c>
      <c r="D143" s="38" t="s">
        <v>30</v>
      </c>
      <c r="E143" s="89">
        <v>61</v>
      </c>
      <c r="F143" s="81">
        <f t="shared" si="18"/>
        <v>2358</v>
      </c>
      <c r="G143" s="81">
        <f t="shared" si="19"/>
        <v>21</v>
      </c>
      <c r="H143" s="81">
        <f t="shared" si="22"/>
        <v>4</v>
      </c>
      <c r="I143" s="88">
        <v>814</v>
      </c>
      <c r="J143" s="82">
        <v>9</v>
      </c>
      <c r="K143" s="82">
        <v>2</v>
      </c>
      <c r="L143" s="82">
        <v>704</v>
      </c>
      <c r="M143" s="82">
        <v>5</v>
      </c>
      <c r="N143" s="82">
        <v>1</v>
      </c>
      <c r="O143" s="83">
        <v>840</v>
      </c>
      <c r="P143" s="83">
        <v>7</v>
      </c>
      <c r="Q143" s="83">
        <v>1</v>
      </c>
      <c r="R143" s="100">
        <f t="shared" si="20"/>
        <v>2358</v>
      </c>
      <c r="S143" s="81">
        <f t="shared" si="20"/>
        <v>21</v>
      </c>
      <c r="T143" s="82">
        <f t="shared" si="21"/>
        <v>4</v>
      </c>
      <c r="U143" s="89"/>
      <c r="V143" s="60"/>
    </row>
    <row r="144" spans="1:22" ht="15">
      <c r="A144" s="72">
        <v>15</v>
      </c>
      <c r="B144" s="86">
        <v>36</v>
      </c>
      <c r="C144" s="38" t="s">
        <v>85</v>
      </c>
      <c r="D144" s="38" t="s">
        <v>47</v>
      </c>
      <c r="E144" s="89">
        <v>58</v>
      </c>
      <c r="F144" s="81">
        <f t="shared" si="18"/>
        <v>2331</v>
      </c>
      <c r="G144" s="81">
        <f t="shared" si="19"/>
        <v>23</v>
      </c>
      <c r="H144" s="81">
        <f t="shared" si="22"/>
        <v>5</v>
      </c>
      <c r="I144" s="88">
        <v>712</v>
      </c>
      <c r="J144" s="82">
        <v>7</v>
      </c>
      <c r="K144" s="82">
        <v>2</v>
      </c>
      <c r="L144" s="82">
        <v>457</v>
      </c>
      <c r="M144" s="82">
        <v>6</v>
      </c>
      <c r="N144" s="82">
        <v>3</v>
      </c>
      <c r="O144" s="83">
        <v>1162</v>
      </c>
      <c r="P144" s="83">
        <v>10</v>
      </c>
      <c r="Q144" s="83">
        <v>0</v>
      </c>
      <c r="R144" s="100">
        <f t="shared" si="20"/>
        <v>2331</v>
      </c>
      <c r="S144" s="81">
        <f t="shared" si="20"/>
        <v>23</v>
      </c>
      <c r="T144" s="82">
        <f t="shared" si="21"/>
        <v>5</v>
      </c>
      <c r="U144" s="89"/>
      <c r="V144" s="60"/>
    </row>
    <row r="145" spans="1:22" ht="15">
      <c r="A145" s="72">
        <v>16</v>
      </c>
      <c r="B145" s="66">
        <v>25</v>
      </c>
      <c r="C145" s="38" t="s">
        <v>61</v>
      </c>
      <c r="D145" s="38" t="s">
        <v>19</v>
      </c>
      <c r="E145" s="89">
        <v>57</v>
      </c>
      <c r="F145" s="81">
        <f t="shared" si="18"/>
        <v>2304</v>
      </c>
      <c r="G145" s="81">
        <f t="shared" si="19"/>
        <v>20</v>
      </c>
      <c r="H145" s="81">
        <f t="shared" si="22"/>
        <v>2</v>
      </c>
      <c r="I145" s="88">
        <v>484</v>
      </c>
      <c r="J145" s="82">
        <v>5</v>
      </c>
      <c r="K145" s="82">
        <v>2</v>
      </c>
      <c r="L145" s="82">
        <v>832</v>
      </c>
      <c r="M145" s="82">
        <v>7</v>
      </c>
      <c r="N145" s="82">
        <v>0</v>
      </c>
      <c r="O145" s="83">
        <v>988</v>
      </c>
      <c r="P145" s="83">
        <v>8</v>
      </c>
      <c r="Q145" s="83">
        <v>0</v>
      </c>
      <c r="R145" s="100">
        <f t="shared" si="20"/>
        <v>2304</v>
      </c>
      <c r="S145" s="81">
        <f t="shared" si="20"/>
        <v>20</v>
      </c>
      <c r="T145" s="82">
        <f t="shared" si="21"/>
        <v>2</v>
      </c>
      <c r="U145" s="89"/>
      <c r="V145" s="60"/>
    </row>
    <row r="146" spans="1:22" ht="15">
      <c r="A146" s="72">
        <v>17</v>
      </c>
      <c r="B146" s="66">
        <v>40</v>
      </c>
      <c r="C146" s="38" t="s">
        <v>55</v>
      </c>
      <c r="D146" s="38" t="s">
        <v>47</v>
      </c>
      <c r="E146" s="89">
        <v>54</v>
      </c>
      <c r="F146" s="81">
        <f t="shared" si="18"/>
        <v>2296</v>
      </c>
      <c r="G146" s="81">
        <f t="shared" si="19"/>
        <v>25</v>
      </c>
      <c r="H146" s="81">
        <f t="shared" si="22"/>
        <v>5</v>
      </c>
      <c r="I146" s="88">
        <v>688</v>
      </c>
      <c r="J146" s="82">
        <v>10</v>
      </c>
      <c r="K146" s="82">
        <v>3</v>
      </c>
      <c r="L146" s="82">
        <v>1021</v>
      </c>
      <c r="M146" s="82">
        <v>9</v>
      </c>
      <c r="N146" s="82">
        <v>1</v>
      </c>
      <c r="O146" s="83">
        <v>587</v>
      </c>
      <c r="P146" s="83">
        <v>6</v>
      </c>
      <c r="Q146" s="83">
        <v>1</v>
      </c>
      <c r="R146" s="100">
        <f t="shared" si="20"/>
        <v>2296</v>
      </c>
      <c r="S146" s="81">
        <f t="shared" si="20"/>
        <v>25</v>
      </c>
      <c r="T146" s="82">
        <f t="shared" si="21"/>
        <v>5</v>
      </c>
      <c r="U146" s="89"/>
      <c r="V146" s="60"/>
    </row>
    <row r="147" spans="1:22" ht="15">
      <c r="A147" s="72">
        <v>18</v>
      </c>
      <c r="B147" s="66">
        <v>21</v>
      </c>
      <c r="C147" s="38" t="s">
        <v>59</v>
      </c>
      <c r="D147" s="38" t="s">
        <v>19</v>
      </c>
      <c r="E147" s="89">
        <v>53</v>
      </c>
      <c r="F147" s="81">
        <f t="shared" si="18"/>
        <v>2294</v>
      </c>
      <c r="G147" s="81">
        <f t="shared" si="19"/>
        <v>23</v>
      </c>
      <c r="H147" s="81">
        <f t="shared" si="22"/>
        <v>2</v>
      </c>
      <c r="I147" s="88">
        <v>1149</v>
      </c>
      <c r="J147" s="82">
        <v>10</v>
      </c>
      <c r="K147" s="82">
        <v>0</v>
      </c>
      <c r="L147" s="82">
        <v>558</v>
      </c>
      <c r="M147" s="82">
        <v>6</v>
      </c>
      <c r="N147" s="82">
        <v>1</v>
      </c>
      <c r="O147" s="83">
        <v>587</v>
      </c>
      <c r="P147" s="83">
        <v>7</v>
      </c>
      <c r="Q147" s="83">
        <v>1</v>
      </c>
      <c r="R147" s="100">
        <f t="shared" si="20"/>
        <v>2294</v>
      </c>
      <c r="S147" s="81">
        <f t="shared" si="20"/>
        <v>23</v>
      </c>
      <c r="T147" s="82">
        <f t="shared" si="21"/>
        <v>2</v>
      </c>
      <c r="U147" s="89"/>
      <c r="V147" s="60"/>
    </row>
    <row r="148" spans="1:22" ht="15">
      <c r="A148" s="72">
        <v>19</v>
      </c>
      <c r="B148" s="66">
        <v>15</v>
      </c>
      <c r="C148" s="32" t="s">
        <v>52</v>
      </c>
      <c r="D148" s="32" t="s">
        <v>22</v>
      </c>
      <c r="E148" s="89">
        <v>52</v>
      </c>
      <c r="F148" s="81">
        <f t="shared" si="18"/>
        <v>2252</v>
      </c>
      <c r="G148" s="81">
        <f t="shared" si="19"/>
        <v>26</v>
      </c>
      <c r="H148" s="81">
        <f t="shared" si="22"/>
        <v>4</v>
      </c>
      <c r="I148" s="88">
        <v>687</v>
      </c>
      <c r="J148" s="82">
        <v>9</v>
      </c>
      <c r="K148" s="82">
        <v>2</v>
      </c>
      <c r="L148" s="82">
        <v>850</v>
      </c>
      <c r="M148" s="82">
        <v>9</v>
      </c>
      <c r="N148" s="82">
        <v>0</v>
      </c>
      <c r="O148" s="83">
        <v>715</v>
      </c>
      <c r="P148" s="83">
        <v>8</v>
      </c>
      <c r="Q148" s="83">
        <v>2</v>
      </c>
      <c r="R148" s="100">
        <f t="shared" si="20"/>
        <v>2252</v>
      </c>
      <c r="S148" s="81">
        <f t="shared" si="20"/>
        <v>26</v>
      </c>
      <c r="T148" s="82">
        <f t="shared" si="21"/>
        <v>4</v>
      </c>
      <c r="U148" s="89"/>
      <c r="V148" s="60"/>
    </row>
    <row r="149" spans="1:22" ht="15">
      <c r="A149" s="72">
        <v>20</v>
      </c>
      <c r="B149" s="86">
        <v>28</v>
      </c>
      <c r="C149" s="32" t="s">
        <v>23</v>
      </c>
      <c r="D149" s="32" t="s">
        <v>24</v>
      </c>
      <c r="E149" s="89">
        <v>47</v>
      </c>
      <c r="F149" s="81">
        <f t="shared" si="18"/>
        <v>2160</v>
      </c>
      <c r="G149" s="81">
        <f t="shared" si="19"/>
        <v>19</v>
      </c>
      <c r="H149" s="81">
        <f t="shared" si="22"/>
        <v>1</v>
      </c>
      <c r="I149" s="88">
        <v>731</v>
      </c>
      <c r="J149" s="82">
        <v>8</v>
      </c>
      <c r="K149" s="82">
        <v>1</v>
      </c>
      <c r="L149" s="82">
        <v>1000</v>
      </c>
      <c r="M149" s="82">
        <v>7</v>
      </c>
      <c r="N149" s="82">
        <v>0</v>
      </c>
      <c r="O149" s="83">
        <v>429</v>
      </c>
      <c r="P149" s="83">
        <v>4</v>
      </c>
      <c r="Q149" s="83">
        <v>0</v>
      </c>
      <c r="R149" s="100">
        <f t="shared" si="20"/>
        <v>2160</v>
      </c>
      <c r="S149" s="81">
        <f t="shared" si="20"/>
        <v>19</v>
      </c>
      <c r="T149" s="82">
        <f t="shared" si="21"/>
        <v>1</v>
      </c>
      <c r="U149" s="89"/>
      <c r="V149" s="60"/>
    </row>
    <row r="150" spans="1:22" ht="15">
      <c r="A150" s="72">
        <v>21</v>
      </c>
      <c r="B150" s="86">
        <v>1</v>
      </c>
      <c r="C150" s="46" t="s">
        <v>104</v>
      </c>
      <c r="D150" s="46" t="s">
        <v>19</v>
      </c>
      <c r="E150" s="89">
        <v>44</v>
      </c>
      <c r="F150" s="81">
        <f t="shared" si="18"/>
        <v>2125</v>
      </c>
      <c r="G150" s="81">
        <f t="shared" si="19"/>
        <v>22</v>
      </c>
      <c r="H150" s="81">
        <f t="shared" si="22"/>
        <v>4</v>
      </c>
      <c r="I150" s="88">
        <v>532</v>
      </c>
      <c r="J150" s="82">
        <v>5</v>
      </c>
      <c r="K150" s="82">
        <v>1</v>
      </c>
      <c r="L150" s="83">
        <v>1041</v>
      </c>
      <c r="M150" s="82">
        <v>9</v>
      </c>
      <c r="N150" s="82">
        <v>1</v>
      </c>
      <c r="O150" s="83">
        <v>552</v>
      </c>
      <c r="P150" s="83">
        <v>8</v>
      </c>
      <c r="Q150" s="83">
        <v>2</v>
      </c>
      <c r="R150" s="100">
        <f t="shared" si="20"/>
        <v>2125</v>
      </c>
      <c r="S150" s="81">
        <f t="shared" si="20"/>
        <v>22</v>
      </c>
      <c r="T150" s="82">
        <f t="shared" si="21"/>
        <v>4</v>
      </c>
      <c r="U150" s="89"/>
      <c r="V150" s="60"/>
    </row>
    <row r="151" spans="1:22" ht="15">
      <c r="A151" s="72">
        <v>22</v>
      </c>
      <c r="B151" s="85">
        <v>34</v>
      </c>
      <c r="C151" s="35" t="s">
        <v>70</v>
      </c>
      <c r="D151" s="33" t="s">
        <v>17</v>
      </c>
      <c r="E151" s="89">
        <v>44</v>
      </c>
      <c r="F151" s="81">
        <f t="shared" si="18"/>
        <v>2116</v>
      </c>
      <c r="G151" s="81">
        <f t="shared" si="19"/>
        <v>23</v>
      </c>
      <c r="H151" s="81">
        <f t="shared" si="22"/>
        <v>6</v>
      </c>
      <c r="I151" s="88">
        <v>149</v>
      </c>
      <c r="J151" s="82">
        <v>4</v>
      </c>
      <c r="K151" s="82">
        <v>3</v>
      </c>
      <c r="L151" s="82">
        <v>747</v>
      </c>
      <c r="M151" s="82">
        <v>9</v>
      </c>
      <c r="N151" s="82">
        <v>3</v>
      </c>
      <c r="O151" s="83">
        <v>1220</v>
      </c>
      <c r="P151" s="83">
        <v>10</v>
      </c>
      <c r="Q151" s="83">
        <v>0</v>
      </c>
      <c r="R151" s="100">
        <f t="shared" si="20"/>
        <v>2116</v>
      </c>
      <c r="S151" s="81">
        <f t="shared" si="20"/>
        <v>23</v>
      </c>
      <c r="T151" s="82">
        <f t="shared" si="21"/>
        <v>6</v>
      </c>
      <c r="U151" s="89"/>
      <c r="V151" s="60"/>
    </row>
    <row r="152" spans="1:22" ht="15">
      <c r="A152" s="72">
        <v>23</v>
      </c>
      <c r="B152" s="86">
        <v>17</v>
      </c>
      <c r="C152" s="38" t="s">
        <v>54</v>
      </c>
      <c r="D152" s="38" t="s">
        <v>39</v>
      </c>
      <c r="E152" s="89">
        <v>42</v>
      </c>
      <c r="F152" s="81">
        <f t="shared" si="18"/>
        <v>2097</v>
      </c>
      <c r="G152" s="81">
        <f t="shared" si="19"/>
        <v>27</v>
      </c>
      <c r="H152" s="81">
        <f t="shared" si="22"/>
        <v>6</v>
      </c>
      <c r="I152" s="88">
        <v>467</v>
      </c>
      <c r="J152" s="82">
        <v>8</v>
      </c>
      <c r="K152" s="82">
        <v>4</v>
      </c>
      <c r="L152" s="82">
        <v>907</v>
      </c>
      <c r="M152" s="82">
        <v>11</v>
      </c>
      <c r="N152" s="82">
        <v>2</v>
      </c>
      <c r="O152" s="83">
        <v>723</v>
      </c>
      <c r="P152" s="83">
        <v>8</v>
      </c>
      <c r="Q152" s="83">
        <v>0</v>
      </c>
      <c r="R152" s="100">
        <f t="shared" si="20"/>
        <v>2097</v>
      </c>
      <c r="S152" s="81">
        <f t="shared" si="20"/>
        <v>27</v>
      </c>
      <c r="T152" s="82">
        <f t="shared" si="21"/>
        <v>6</v>
      </c>
      <c r="U152" s="89"/>
      <c r="V152" s="60"/>
    </row>
    <row r="153" spans="1:22" ht="15">
      <c r="A153" s="72">
        <v>24</v>
      </c>
      <c r="B153" s="86">
        <v>35</v>
      </c>
      <c r="C153" s="32" t="s">
        <v>62</v>
      </c>
      <c r="D153" s="38" t="s">
        <v>30</v>
      </c>
      <c r="E153" s="89">
        <v>40</v>
      </c>
      <c r="F153" s="81">
        <f t="shared" si="18"/>
        <v>2048</v>
      </c>
      <c r="G153" s="81">
        <f t="shared" si="19"/>
        <v>20</v>
      </c>
      <c r="H153" s="81">
        <f t="shared" si="22"/>
        <v>4</v>
      </c>
      <c r="I153" s="88">
        <v>704</v>
      </c>
      <c r="J153" s="82">
        <v>7</v>
      </c>
      <c r="K153" s="82">
        <v>3</v>
      </c>
      <c r="L153" s="82">
        <v>686</v>
      </c>
      <c r="M153" s="82">
        <v>7</v>
      </c>
      <c r="N153" s="82">
        <v>1</v>
      </c>
      <c r="O153" s="83">
        <v>658</v>
      </c>
      <c r="P153" s="83">
        <v>6</v>
      </c>
      <c r="Q153" s="83">
        <v>0</v>
      </c>
      <c r="R153" s="100">
        <f t="shared" si="20"/>
        <v>2048</v>
      </c>
      <c r="S153" s="81">
        <f t="shared" si="20"/>
        <v>20</v>
      </c>
      <c r="T153" s="82">
        <f t="shared" si="21"/>
        <v>4</v>
      </c>
      <c r="U153" s="89"/>
      <c r="V153" s="60"/>
    </row>
    <row r="154" spans="1:22" ht="15">
      <c r="A154" s="72">
        <v>25</v>
      </c>
      <c r="B154" s="86">
        <v>20</v>
      </c>
      <c r="C154" s="32" t="s">
        <v>32</v>
      </c>
      <c r="D154" s="32" t="s">
        <v>33</v>
      </c>
      <c r="E154" s="89">
        <v>38</v>
      </c>
      <c r="F154" s="81">
        <f t="shared" si="18"/>
        <v>1990</v>
      </c>
      <c r="G154" s="81">
        <f t="shared" si="19"/>
        <v>18</v>
      </c>
      <c r="H154" s="81">
        <f t="shared" si="22"/>
        <v>2</v>
      </c>
      <c r="I154" s="88">
        <v>780</v>
      </c>
      <c r="J154" s="82">
        <v>5</v>
      </c>
      <c r="K154" s="82">
        <v>0</v>
      </c>
      <c r="L154" s="82">
        <v>720</v>
      </c>
      <c r="M154" s="82">
        <v>8</v>
      </c>
      <c r="N154" s="82">
        <v>1</v>
      </c>
      <c r="O154" s="83">
        <v>490</v>
      </c>
      <c r="P154" s="83">
        <v>5</v>
      </c>
      <c r="Q154" s="83">
        <v>1</v>
      </c>
      <c r="R154" s="100">
        <f t="shared" si="20"/>
        <v>1990</v>
      </c>
      <c r="S154" s="81">
        <f t="shared" si="20"/>
        <v>18</v>
      </c>
      <c r="T154" s="82">
        <f t="shared" si="21"/>
        <v>2</v>
      </c>
      <c r="U154" s="89"/>
      <c r="V154" s="60"/>
    </row>
    <row r="155" spans="1:22" ht="15">
      <c r="A155" s="72">
        <v>26</v>
      </c>
      <c r="B155" s="86">
        <v>37</v>
      </c>
      <c r="C155" s="38" t="s">
        <v>38</v>
      </c>
      <c r="D155" s="38" t="s">
        <v>39</v>
      </c>
      <c r="E155" s="89">
        <v>36</v>
      </c>
      <c r="F155" s="81">
        <f t="shared" si="18"/>
        <v>1934</v>
      </c>
      <c r="G155" s="81">
        <f t="shared" si="19"/>
        <v>19</v>
      </c>
      <c r="H155" s="81">
        <f t="shared" si="22"/>
        <v>7</v>
      </c>
      <c r="I155" s="88">
        <v>494</v>
      </c>
      <c r="J155" s="82">
        <v>6</v>
      </c>
      <c r="K155" s="82">
        <v>3</v>
      </c>
      <c r="L155" s="82">
        <v>352</v>
      </c>
      <c r="M155" s="82">
        <v>6</v>
      </c>
      <c r="N155" s="82">
        <v>3</v>
      </c>
      <c r="O155" s="83">
        <v>1088</v>
      </c>
      <c r="P155" s="83">
        <v>7</v>
      </c>
      <c r="Q155" s="83">
        <v>1</v>
      </c>
      <c r="R155" s="100">
        <f t="shared" si="20"/>
        <v>1934</v>
      </c>
      <c r="S155" s="81">
        <f t="shared" si="20"/>
        <v>19</v>
      </c>
      <c r="T155" s="82">
        <f t="shared" si="21"/>
        <v>7</v>
      </c>
      <c r="U155" s="89"/>
      <c r="V155" s="60"/>
    </row>
    <row r="156" spans="1:22" ht="15">
      <c r="A156" s="72">
        <v>27</v>
      </c>
      <c r="B156" s="86">
        <v>6</v>
      </c>
      <c r="C156" s="32" t="s">
        <v>111</v>
      </c>
      <c r="D156" s="38" t="s">
        <v>112</v>
      </c>
      <c r="E156" s="89">
        <v>32</v>
      </c>
      <c r="F156" s="81">
        <f t="shared" si="18"/>
        <v>1824</v>
      </c>
      <c r="G156" s="81">
        <f t="shared" si="19"/>
        <v>19</v>
      </c>
      <c r="H156" s="81">
        <f t="shared" si="22"/>
        <v>3</v>
      </c>
      <c r="I156" s="88">
        <v>863</v>
      </c>
      <c r="J156" s="82">
        <v>7</v>
      </c>
      <c r="K156" s="82">
        <v>0</v>
      </c>
      <c r="L156" s="82">
        <v>460</v>
      </c>
      <c r="M156" s="82">
        <v>7</v>
      </c>
      <c r="N156" s="82">
        <v>3</v>
      </c>
      <c r="O156" s="83">
        <v>501</v>
      </c>
      <c r="P156" s="83">
        <v>5</v>
      </c>
      <c r="Q156" s="83">
        <v>0</v>
      </c>
      <c r="R156" s="100">
        <f t="shared" si="20"/>
        <v>1824</v>
      </c>
      <c r="S156" s="81">
        <f t="shared" si="20"/>
        <v>19</v>
      </c>
      <c r="T156" s="82">
        <f t="shared" si="21"/>
        <v>3</v>
      </c>
      <c r="U156" s="89"/>
      <c r="V156" s="60"/>
    </row>
    <row r="157" spans="1:22" ht="15">
      <c r="A157" s="72">
        <v>28</v>
      </c>
      <c r="B157" s="86">
        <v>7</v>
      </c>
      <c r="C157" s="35" t="s">
        <v>81</v>
      </c>
      <c r="D157" s="35" t="s">
        <v>22</v>
      </c>
      <c r="E157" s="89">
        <v>30</v>
      </c>
      <c r="F157" s="81">
        <f t="shared" si="18"/>
        <v>1797</v>
      </c>
      <c r="G157" s="81">
        <f t="shared" si="19"/>
        <v>25</v>
      </c>
      <c r="H157" s="81">
        <f t="shared" si="22"/>
        <v>8</v>
      </c>
      <c r="I157" s="88">
        <v>509</v>
      </c>
      <c r="J157" s="82">
        <v>8</v>
      </c>
      <c r="K157" s="82">
        <v>3</v>
      </c>
      <c r="L157" s="82">
        <v>284</v>
      </c>
      <c r="M157" s="82">
        <v>6</v>
      </c>
      <c r="N157" s="82">
        <v>4</v>
      </c>
      <c r="O157" s="83">
        <v>1004</v>
      </c>
      <c r="P157" s="83">
        <v>11</v>
      </c>
      <c r="Q157" s="83">
        <v>1</v>
      </c>
      <c r="R157" s="100">
        <f t="shared" si="20"/>
        <v>1797</v>
      </c>
      <c r="S157" s="81">
        <f t="shared" si="20"/>
        <v>25</v>
      </c>
      <c r="T157" s="82">
        <f t="shared" si="21"/>
        <v>8</v>
      </c>
      <c r="U157" s="89"/>
      <c r="V157" s="60"/>
    </row>
    <row r="158" spans="1:22" ht="15">
      <c r="A158" s="72">
        <v>29</v>
      </c>
      <c r="B158" s="66">
        <v>44</v>
      </c>
      <c r="C158" s="32" t="s">
        <v>57</v>
      </c>
      <c r="D158" s="32" t="s">
        <v>47</v>
      </c>
      <c r="E158" s="89">
        <v>30</v>
      </c>
      <c r="F158" s="81">
        <f t="shared" si="18"/>
        <v>1788</v>
      </c>
      <c r="G158" s="81">
        <f t="shared" si="19"/>
        <v>14</v>
      </c>
      <c r="H158" s="81">
        <f t="shared" si="22"/>
        <v>0</v>
      </c>
      <c r="I158" s="88">
        <v>349</v>
      </c>
      <c r="J158" s="82">
        <v>2</v>
      </c>
      <c r="K158" s="82">
        <v>0</v>
      </c>
      <c r="L158" s="82">
        <v>787</v>
      </c>
      <c r="M158" s="82">
        <v>6</v>
      </c>
      <c r="N158" s="82">
        <v>0</v>
      </c>
      <c r="O158" s="83">
        <v>652</v>
      </c>
      <c r="P158" s="83">
        <v>6</v>
      </c>
      <c r="Q158" s="83">
        <v>0</v>
      </c>
      <c r="R158" s="100">
        <f t="shared" si="20"/>
        <v>1788</v>
      </c>
      <c r="S158" s="81">
        <f t="shared" si="20"/>
        <v>14</v>
      </c>
      <c r="T158" s="82">
        <f t="shared" si="21"/>
        <v>0</v>
      </c>
      <c r="U158" s="89"/>
      <c r="V158" s="60"/>
    </row>
    <row r="159" spans="1:22" ht="15">
      <c r="A159" s="72">
        <v>30</v>
      </c>
      <c r="B159" s="86">
        <v>26</v>
      </c>
      <c r="C159" s="40" t="s">
        <v>91</v>
      </c>
      <c r="D159" s="46" t="s">
        <v>49</v>
      </c>
      <c r="E159" s="89">
        <v>30</v>
      </c>
      <c r="F159" s="81">
        <f t="shared" si="18"/>
        <v>1777</v>
      </c>
      <c r="G159" s="81">
        <f t="shared" si="19"/>
        <v>19</v>
      </c>
      <c r="H159" s="81">
        <f t="shared" si="22"/>
        <v>3</v>
      </c>
      <c r="I159" s="88">
        <v>729</v>
      </c>
      <c r="J159" s="82">
        <v>8</v>
      </c>
      <c r="K159" s="82">
        <v>2</v>
      </c>
      <c r="L159" s="82">
        <v>569</v>
      </c>
      <c r="M159" s="82">
        <v>5</v>
      </c>
      <c r="N159" s="82">
        <v>0</v>
      </c>
      <c r="O159" s="83">
        <v>479</v>
      </c>
      <c r="P159" s="83">
        <v>6</v>
      </c>
      <c r="Q159" s="83">
        <v>1</v>
      </c>
      <c r="R159" s="100">
        <f t="shared" si="20"/>
        <v>1777</v>
      </c>
      <c r="S159" s="81">
        <f t="shared" si="20"/>
        <v>19</v>
      </c>
      <c r="T159" s="82">
        <f t="shared" si="21"/>
        <v>3</v>
      </c>
      <c r="U159" s="89"/>
      <c r="V159" s="60"/>
    </row>
    <row r="160" spans="1:22" ht="15">
      <c r="A160" s="72">
        <v>31</v>
      </c>
      <c r="B160" s="66">
        <v>11</v>
      </c>
      <c r="C160" s="38" t="s">
        <v>71</v>
      </c>
      <c r="D160" s="38" t="s">
        <v>22</v>
      </c>
      <c r="E160" s="89">
        <v>28</v>
      </c>
      <c r="F160" s="81">
        <f t="shared" si="18"/>
        <v>1715</v>
      </c>
      <c r="G160" s="81">
        <f t="shared" si="19"/>
        <v>18</v>
      </c>
      <c r="H160" s="81">
        <f t="shared" si="22"/>
        <v>4</v>
      </c>
      <c r="I160" s="88">
        <v>548</v>
      </c>
      <c r="J160" s="82">
        <v>5</v>
      </c>
      <c r="K160" s="82">
        <v>2</v>
      </c>
      <c r="L160" s="82">
        <v>218</v>
      </c>
      <c r="M160" s="82">
        <v>3</v>
      </c>
      <c r="N160" s="82">
        <v>2</v>
      </c>
      <c r="O160" s="83">
        <v>949</v>
      </c>
      <c r="P160" s="83">
        <v>10</v>
      </c>
      <c r="Q160" s="83">
        <v>0</v>
      </c>
      <c r="R160" s="100">
        <f t="shared" si="20"/>
        <v>1715</v>
      </c>
      <c r="S160" s="81">
        <f t="shared" si="20"/>
        <v>18</v>
      </c>
      <c r="T160" s="82">
        <f t="shared" si="21"/>
        <v>4</v>
      </c>
      <c r="U160" s="89"/>
      <c r="V160" s="60"/>
    </row>
    <row r="161" spans="1:22" ht="15">
      <c r="A161" s="72">
        <v>32</v>
      </c>
      <c r="B161" s="86">
        <v>23</v>
      </c>
      <c r="C161" s="38" t="s">
        <v>31</v>
      </c>
      <c r="D161" s="38" t="s">
        <v>28</v>
      </c>
      <c r="E161" s="89">
        <v>26</v>
      </c>
      <c r="F161" s="81">
        <f t="shared" si="18"/>
        <v>1688</v>
      </c>
      <c r="G161" s="81">
        <f t="shared" si="19"/>
        <v>20</v>
      </c>
      <c r="H161" s="81">
        <f t="shared" si="22"/>
        <v>7</v>
      </c>
      <c r="I161" s="88">
        <v>101</v>
      </c>
      <c r="J161" s="82">
        <v>3</v>
      </c>
      <c r="K161" s="82">
        <v>3</v>
      </c>
      <c r="L161" s="82">
        <v>840</v>
      </c>
      <c r="M161" s="82">
        <v>9</v>
      </c>
      <c r="N161" s="82">
        <v>2</v>
      </c>
      <c r="O161" s="83">
        <v>747</v>
      </c>
      <c r="P161" s="83">
        <v>8</v>
      </c>
      <c r="Q161" s="83">
        <v>2</v>
      </c>
      <c r="R161" s="100">
        <f t="shared" si="20"/>
        <v>1688</v>
      </c>
      <c r="S161" s="81">
        <f t="shared" si="20"/>
        <v>20</v>
      </c>
      <c r="T161" s="82">
        <f t="shared" si="21"/>
        <v>7</v>
      </c>
      <c r="U161" s="89"/>
      <c r="V161" s="60"/>
    </row>
    <row r="162" spans="1:22" ht="15">
      <c r="A162" s="72">
        <v>33</v>
      </c>
      <c r="B162" s="85">
        <v>31</v>
      </c>
      <c r="C162" s="39" t="s">
        <v>29</v>
      </c>
      <c r="D162" s="38" t="s">
        <v>30</v>
      </c>
      <c r="E162" s="89">
        <v>26</v>
      </c>
      <c r="F162" s="81">
        <f t="shared" si="18"/>
        <v>1672</v>
      </c>
      <c r="G162" s="81">
        <f t="shared" si="19"/>
        <v>21</v>
      </c>
      <c r="H162" s="81">
        <f t="shared" si="22"/>
        <v>7</v>
      </c>
      <c r="I162" s="88">
        <v>442</v>
      </c>
      <c r="J162" s="82">
        <v>7</v>
      </c>
      <c r="K162" s="82">
        <v>3</v>
      </c>
      <c r="L162" s="82">
        <v>447</v>
      </c>
      <c r="M162" s="82">
        <v>5</v>
      </c>
      <c r="N162" s="82">
        <v>3</v>
      </c>
      <c r="O162" s="83">
        <v>783</v>
      </c>
      <c r="P162" s="83">
        <v>9</v>
      </c>
      <c r="Q162" s="83">
        <v>1</v>
      </c>
      <c r="R162" s="100">
        <f t="shared" si="20"/>
        <v>1672</v>
      </c>
      <c r="S162" s="81">
        <f t="shared" si="20"/>
        <v>21</v>
      </c>
      <c r="T162" s="82">
        <f t="shared" si="21"/>
        <v>7</v>
      </c>
      <c r="U162" s="89"/>
      <c r="V162" s="60"/>
    </row>
    <row r="163" spans="1:22" ht="15">
      <c r="A163" s="72">
        <v>34</v>
      </c>
      <c r="B163" s="86">
        <v>33</v>
      </c>
      <c r="C163" s="32" t="s">
        <v>64</v>
      </c>
      <c r="D163" s="32" t="s">
        <v>39</v>
      </c>
      <c r="E163" s="89">
        <v>22</v>
      </c>
      <c r="F163" s="81">
        <f t="shared" si="18"/>
        <v>1559</v>
      </c>
      <c r="G163" s="81">
        <f t="shared" si="19"/>
        <v>16</v>
      </c>
      <c r="H163" s="81">
        <f t="shared" si="22"/>
        <v>4</v>
      </c>
      <c r="I163" s="88">
        <v>754</v>
      </c>
      <c r="J163" s="82">
        <v>7</v>
      </c>
      <c r="K163" s="82">
        <v>1</v>
      </c>
      <c r="L163" s="82">
        <v>424</v>
      </c>
      <c r="M163" s="82">
        <v>3</v>
      </c>
      <c r="N163" s="82">
        <v>1</v>
      </c>
      <c r="O163" s="83">
        <v>381</v>
      </c>
      <c r="P163" s="83">
        <v>6</v>
      </c>
      <c r="Q163" s="83">
        <v>2</v>
      </c>
      <c r="R163" s="100">
        <f t="shared" si="20"/>
        <v>1559</v>
      </c>
      <c r="S163" s="81">
        <f t="shared" si="20"/>
        <v>16</v>
      </c>
      <c r="T163" s="82">
        <f t="shared" si="21"/>
        <v>4</v>
      </c>
      <c r="U163" s="89"/>
      <c r="V163" s="60"/>
    </row>
    <row r="164" spans="1:22" ht="15">
      <c r="A164" s="72">
        <v>35</v>
      </c>
      <c r="B164" s="86">
        <v>16</v>
      </c>
      <c r="C164" s="40" t="s">
        <v>113</v>
      </c>
      <c r="D164" s="46" t="s">
        <v>114</v>
      </c>
      <c r="E164" s="89">
        <v>22</v>
      </c>
      <c r="F164" s="81">
        <f t="shared" si="18"/>
        <v>1552</v>
      </c>
      <c r="G164" s="81">
        <f t="shared" si="19"/>
        <v>25</v>
      </c>
      <c r="H164" s="81">
        <f t="shared" si="22"/>
        <v>9</v>
      </c>
      <c r="I164" s="88">
        <v>605</v>
      </c>
      <c r="J164" s="81">
        <v>6</v>
      </c>
      <c r="K164" s="81">
        <v>1</v>
      </c>
      <c r="L164" s="81">
        <v>729</v>
      </c>
      <c r="M164" s="81">
        <v>11</v>
      </c>
      <c r="N164" s="81">
        <v>4</v>
      </c>
      <c r="O164" s="81">
        <v>218</v>
      </c>
      <c r="P164" s="81">
        <v>8</v>
      </c>
      <c r="Q164" s="81">
        <v>4</v>
      </c>
      <c r="R164" s="100">
        <f t="shared" si="20"/>
        <v>1552</v>
      </c>
      <c r="S164" s="81">
        <f t="shared" si="20"/>
        <v>25</v>
      </c>
      <c r="T164" s="82">
        <f t="shared" si="21"/>
        <v>9</v>
      </c>
      <c r="U164" s="89"/>
      <c r="V164" s="60"/>
    </row>
    <row r="165" spans="1:22" ht="15">
      <c r="A165" s="72">
        <v>36</v>
      </c>
      <c r="B165" s="86">
        <v>4</v>
      </c>
      <c r="C165" s="46" t="s">
        <v>46</v>
      </c>
      <c r="D165" s="46" t="s">
        <v>47</v>
      </c>
      <c r="E165" s="89">
        <v>18</v>
      </c>
      <c r="F165" s="81">
        <f t="shared" si="18"/>
        <v>1485</v>
      </c>
      <c r="G165" s="81">
        <f t="shared" si="19"/>
        <v>18</v>
      </c>
      <c r="H165" s="81">
        <f t="shared" si="22"/>
        <v>4</v>
      </c>
      <c r="I165" s="90">
        <v>585</v>
      </c>
      <c r="J165" s="82">
        <v>7</v>
      </c>
      <c r="K165" s="82">
        <v>1</v>
      </c>
      <c r="L165" s="83">
        <v>376</v>
      </c>
      <c r="M165" s="82">
        <v>5</v>
      </c>
      <c r="N165" s="82">
        <v>2</v>
      </c>
      <c r="O165" s="83">
        <v>524</v>
      </c>
      <c r="P165" s="83">
        <v>6</v>
      </c>
      <c r="Q165" s="83">
        <v>1</v>
      </c>
      <c r="R165" s="100">
        <f t="shared" si="20"/>
        <v>1485</v>
      </c>
      <c r="S165" s="81">
        <f t="shared" si="20"/>
        <v>18</v>
      </c>
      <c r="T165" s="82">
        <f t="shared" si="21"/>
        <v>4</v>
      </c>
      <c r="U165" s="89"/>
      <c r="V165" s="60"/>
    </row>
    <row r="166" spans="1:22" ht="15">
      <c r="A166" s="72">
        <v>37</v>
      </c>
      <c r="B166" s="66">
        <v>8</v>
      </c>
      <c r="C166" s="38" t="s">
        <v>58</v>
      </c>
      <c r="D166" s="38" t="s">
        <v>47</v>
      </c>
      <c r="E166" s="89">
        <v>18</v>
      </c>
      <c r="F166" s="81">
        <f t="shared" si="18"/>
        <v>1457</v>
      </c>
      <c r="G166" s="81">
        <f t="shared" si="19"/>
        <v>12</v>
      </c>
      <c r="H166" s="81">
        <f t="shared" si="22"/>
        <v>2</v>
      </c>
      <c r="I166" s="88">
        <v>501</v>
      </c>
      <c r="J166" s="82">
        <v>3</v>
      </c>
      <c r="K166" s="82">
        <v>0</v>
      </c>
      <c r="L166" s="82">
        <v>604</v>
      </c>
      <c r="M166" s="82">
        <v>6</v>
      </c>
      <c r="N166" s="82">
        <v>1</v>
      </c>
      <c r="O166" s="83">
        <v>352</v>
      </c>
      <c r="P166" s="83">
        <v>3</v>
      </c>
      <c r="Q166" s="83">
        <v>1</v>
      </c>
      <c r="R166" s="100">
        <f t="shared" si="20"/>
        <v>1457</v>
      </c>
      <c r="S166" s="81">
        <f t="shared" si="20"/>
        <v>12</v>
      </c>
      <c r="T166" s="82">
        <f t="shared" si="21"/>
        <v>2</v>
      </c>
      <c r="U166" s="89"/>
      <c r="V166" s="60"/>
    </row>
    <row r="167" spans="1:22" ht="15">
      <c r="A167" s="72">
        <v>38</v>
      </c>
      <c r="B167" s="86">
        <v>10</v>
      </c>
      <c r="C167" s="32" t="s">
        <v>115</v>
      </c>
      <c r="D167" s="38" t="s">
        <v>112</v>
      </c>
      <c r="E167" s="89">
        <v>16</v>
      </c>
      <c r="F167" s="81">
        <f t="shared" si="18"/>
        <v>1442</v>
      </c>
      <c r="G167" s="81">
        <f t="shared" si="19"/>
        <v>16</v>
      </c>
      <c r="H167" s="81">
        <f t="shared" si="22"/>
        <v>4</v>
      </c>
      <c r="I167" s="88">
        <v>493</v>
      </c>
      <c r="J167" s="82">
        <v>7</v>
      </c>
      <c r="K167" s="82">
        <v>2</v>
      </c>
      <c r="L167" s="82">
        <v>530</v>
      </c>
      <c r="M167" s="82">
        <v>4</v>
      </c>
      <c r="N167" s="82">
        <v>1</v>
      </c>
      <c r="O167" s="83">
        <v>419</v>
      </c>
      <c r="P167" s="83">
        <v>5</v>
      </c>
      <c r="Q167" s="83">
        <v>1</v>
      </c>
      <c r="R167" s="100">
        <f t="shared" si="20"/>
        <v>1442</v>
      </c>
      <c r="S167" s="81">
        <f t="shared" si="20"/>
        <v>16</v>
      </c>
      <c r="T167" s="82">
        <f t="shared" si="21"/>
        <v>4</v>
      </c>
      <c r="U167" s="89"/>
      <c r="V167" s="60"/>
    </row>
    <row r="168" spans="1:22" ht="15">
      <c r="A168" s="72">
        <v>39</v>
      </c>
      <c r="B168" s="66">
        <v>38</v>
      </c>
      <c r="C168" s="35" t="s">
        <v>79</v>
      </c>
      <c r="D168" s="35" t="s">
        <v>4</v>
      </c>
      <c r="E168" s="89">
        <v>12</v>
      </c>
      <c r="F168" s="81">
        <f t="shared" si="18"/>
        <v>1307</v>
      </c>
      <c r="G168" s="81">
        <f t="shared" si="19"/>
        <v>15</v>
      </c>
      <c r="H168" s="81">
        <f t="shared" si="22"/>
        <v>2</v>
      </c>
      <c r="I168" s="88">
        <v>812</v>
      </c>
      <c r="J168" s="82">
        <v>6</v>
      </c>
      <c r="K168" s="82">
        <v>0</v>
      </c>
      <c r="L168" s="82">
        <v>-220</v>
      </c>
      <c r="M168" s="82">
        <v>2</v>
      </c>
      <c r="N168" s="82">
        <v>2</v>
      </c>
      <c r="O168" s="83">
        <v>715</v>
      </c>
      <c r="P168" s="83">
        <v>7</v>
      </c>
      <c r="Q168" s="83">
        <v>0</v>
      </c>
      <c r="R168" s="100">
        <f t="shared" si="20"/>
        <v>1307</v>
      </c>
      <c r="S168" s="81">
        <f t="shared" si="20"/>
        <v>15</v>
      </c>
      <c r="T168" s="82">
        <f t="shared" si="21"/>
        <v>2</v>
      </c>
      <c r="U168" s="89"/>
      <c r="V168" s="60"/>
    </row>
    <row r="169" spans="1:22" ht="15">
      <c r="A169" s="72">
        <v>40</v>
      </c>
      <c r="B169" s="86">
        <v>19</v>
      </c>
      <c r="C169" s="38" t="s">
        <v>69</v>
      </c>
      <c r="D169" s="38" t="s">
        <v>22</v>
      </c>
      <c r="E169" s="89">
        <v>4</v>
      </c>
      <c r="F169" s="81">
        <f t="shared" si="18"/>
        <v>1112</v>
      </c>
      <c r="G169" s="81">
        <f t="shared" si="19"/>
        <v>12</v>
      </c>
      <c r="H169" s="81">
        <f t="shared" si="22"/>
        <v>5</v>
      </c>
      <c r="I169" s="88">
        <v>-86</v>
      </c>
      <c r="J169" s="82">
        <v>2</v>
      </c>
      <c r="K169" s="82">
        <v>4</v>
      </c>
      <c r="L169" s="82">
        <v>506</v>
      </c>
      <c r="M169" s="82">
        <v>5</v>
      </c>
      <c r="N169" s="82">
        <v>1</v>
      </c>
      <c r="O169" s="83">
        <v>692</v>
      </c>
      <c r="P169" s="83">
        <v>5</v>
      </c>
      <c r="Q169" s="83">
        <v>0</v>
      </c>
      <c r="R169" s="100">
        <f t="shared" si="20"/>
        <v>1112</v>
      </c>
      <c r="S169" s="81">
        <f t="shared" si="20"/>
        <v>12</v>
      </c>
      <c r="T169" s="82">
        <f t="shared" si="21"/>
        <v>5</v>
      </c>
      <c r="U169" s="89"/>
      <c r="V169" s="60"/>
    </row>
    <row r="170" spans="1:22" ht="15">
      <c r="A170" s="72">
        <v>41</v>
      </c>
      <c r="B170" s="66">
        <v>27</v>
      </c>
      <c r="C170" s="38" t="s">
        <v>87</v>
      </c>
      <c r="D170" s="38" t="s">
        <v>30</v>
      </c>
      <c r="E170" s="89">
        <v>2</v>
      </c>
      <c r="F170" s="81">
        <f t="shared" si="18"/>
        <v>1039</v>
      </c>
      <c r="G170" s="81">
        <f t="shared" si="19"/>
        <v>17</v>
      </c>
      <c r="H170" s="81">
        <f t="shared" si="22"/>
        <v>7</v>
      </c>
      <c r="I170" s="88">
        <v>731</v>
      </c>
      <c r="J170" s="82">
        <v>7</v>
      </c>
      <c r="K170" s="82">
        <v>1</v>
      </c>
      <c r="L170" s="82">
        <v>260</v>
      </c>
      <c r="M170" s="82">
        <v>6</v>
      </c>
      <c r="N170" s="82">
        <v>3</v>
      </c>
      <c r="O170" s="83">
        <v>48</v>
      </c>
      <c r="P170" s="83">
        <v>4</v>
      </c>
      <c r="Q170" s="83">
        <v>3</v>
      </c>
      <c r="R170" s="100">
        <f t="shared" si="20"/>
        <v>1039</v>
      </c>
      <c r="S170" s="81">
        <f t="shared" si="20"/>
        <v>17</v>
      </c>
      <c r="T170" s="82">
        <f t="shared" si="21"/>
        <v>7</v>
      </c>
      <c r="U170" s="89"/>
      <c r="V170" s="60"/>
    </row>
    <row r="171" spans="1:22" ht="15">
      <c r="A171" s="72">
        <v>42</v>
      </c>
      <c r="B171" s="66">
        <v>39</v>
      </c>
      <c r="C171" s="38" t="s">
        <v>88</v>
      </c>
      <c r="D171" s="38" t="s">
        <v>30</v>
      </c>
      <c r="E171" s="89">
        <v>2</v>
      </c>
      <c r="F171" s="81">
        <f t="shared" si="18"/>
        <v>1026</v>
      </c>
      <c r="G171" s="81">
        <f t="shared" si="19"/>
        <v>16</v>
      </c>
      <c r="H171" s="81">
        <f t="shared" si="22"/>
        <v>8</v>
      </c>
      <c r="I171" s="88">
        <v>554</v>
      </c>
      <c r="J171" s="82">
        <v>6</v>
      </c>
      <c r="K171" s="82">
        <v>2</v>
      </c>
      <c r="L171" s="82">
        <v>231</v>
      </c>
      <c r="M171" s="82">
        <v>5</v>
      </c>
      <c r="N171" s="82">
        <v>4</v>
      </c>
      <c r="O171" s="83">
        <v>241</v>
      </c>
      <c r="P171" s="83">
        <v>5</v>
      </c>
      <c r="Q171" s="83">
        <v>2</v>
      </c>
      <c r="R171" s="100">
        <f t="shared" si="20"/>
        <v>1026</v>
      </c>
      <c r="S171" s="81">
        <f t="shared" si="20"/>
        <v>16</v>
      </c>
      <c r="T171" s="82">
        <f t="shared" si="21"/>
        <v>8</v>
      </c>
      <c r="U171" s="89"/>
      <c r="V171" s="60"/>
    </row>
    <row r="172" spans="1:22" ht="15">
      <c r="A172" s="72">
        <v>43</v>
      </c>
      <c r="B172" s="60"/>
      <c r="C172" s="35" t="s">
        <v>82</v>
      </c>
      <c r="D172" s="35" t="s">
        <v>83</v>
      </c>
      <c r="E172" s="89">
        <v>50</v>
      </c>
      <c r="F172" s="94"/>
      <c r="G172" s="94"/>
      <c r="H172" s="94"/>
    </row>
    <row r="173" spans="1:22">
      <c r="A173" s="60"/>
      <c r="B173" s="60"/>
      <c r="C173" s="60"/>
      <c r="D173" s="60"/>
      <c r="E173" s="60"/>
      <c r="F173" s="60"/>
      <c r="G173" s="60"/>
      <c r="H173" s="60"/>
    </row>
    <row r="174" spans="1:22" ht="14.25">
      <c r="A174" s="60"/>
      <c r="B174" s="60"/>
      <c r="C174" s="48" t="s">
        <v>107</v>
      </c>
      <c r="D174" s="48" t="s">
        <v>46</v>
      </c>
      <c r="E174" s="60"/>
      <c r="F174" s="60"/>
      <c r="G174" s="60"/>
      <c r="H174" s="60"/>
    </row>
    <row r="175" spans="1:22" ht="14.25">
      <c r="A175" s="60"/>
      <c r="B175" s="60"/>
      <c r="C175" s="48" t="s">
        <v>108</v>
      </c>
      <c r="D175" s="48" t="s">
        <v>103</v>
      </c>
      <c r="E175" s="60"/>
      <c r="F175" s="60"/>
      <c r="G175" s="60"/>
      <c r="H175" s="60"/>
    </row>
    <row r="176" spans="1:22" ht="14.25">
      <c r="A176" s="60"/>
      <c r="B176" s="60"/>
      <c r="C176" s="48" t="s">
        <v>109</v>
      </c>
      <c r="D176" s="48" t="s">
        <v>82</v>
      </c>
      <c r="E176" s="60"/>
      <c r="F176" s="60"/>
      <c r="G176" s="60"/>
      <c r="H176" s="60"/>
    </row>
    <row r="179" spans="1:23" ht="18">
      <c r="A179" s="104"/>
      <c r="B179" s="104"/>
      <c r="C179" s="105" t="s">
        <v>119</v>
      </c>
      <c r="D179" s="105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</row>
    <row r="180" spans="1:23" ht="18.75" thickBot="1">
      <c r="A180" s="107"/>
      <c r="B180" s="3" t="s">
        <v>170</v>
      </c>
      <c r="D180" s="3"/>
      <c r="E180" s="70"/>
      <c r="F180" s="70"/>
      <c r="G180" s="70"/>
      <c r="H180" s="70"/>
      <c r="I180" s="70"/>
      <c r="J180" s="70"/>
      <c r="K180" s="71"/>
      <c r="L180" s="70"/>
      <c r="M180" s="70"/>
      <c r="N180" s="70"/>
      <c r="O180" s="71"/>
      <c r="P180" s="70"/>
    </row>
    <row r="181" spans="1:23" ht="15">
      <c r="A181" s="108" t="s">
        <v>3</v>
      </c>
      <c r="B181" s="109" t="s">
        <v>4</v>
      </c>
      <c r="C181" s="108" t="s">
        <v>5</v>
      </c>
      <c r="D181" s="108" t="s">
        <v>6</v>
      </c>
      <c r="E181" s="15"/>
      <c r="I181" s="73" t="s">
        <v>8</v>
      </c>
      <c r="J181" s="74"/>
      <c r="K181" s="110"/>
      <c r="L181" s="75" t="s">
        <v>9</v>
      </c>
      <c r="M181" s="74"/>
      <c r="N181" s="76"/>
      <c r="O181" s="73" t="s">
        <v>10</v>
      </c>
      <c r="P181" s="77"/>
      <c r="Q181" s="76"/>
      <c r="R181" s="78" t="s">
        <v>11</v>
      </c>
      <c r="S181" s="111"/>
      <c r="T181" s="112"/>
    </row>
    <row r="182" spans="1:23" ht="15">
      <c r="A182" s="108"/>
      <c r="B182" s="11" t="s">
        <v>12</v>
      </c>
      <c r="C182" s="108"/>
      <c r="D182" s="108"/>
      <c r="E182" s="15"/>
      <c r="I182" s="79" t="s">
        <v>7</v>
      </c>
      <c r="J182" s="79" t="s">
        <v>14</v>
      </c>
      <c r="K182" s="79" t="s">
        <v>15</v>
      </c>
      <c r="L182" s="80" t="s">
        <v>7</v>
      </c>
      <c r="M182" s="79" t="s">
        <v>14</v>
      </c>
      <c r="N182" s="79" t="s">
        <v>15</v>
      </c>
      <c r="O182" s="79" t="s">
        <v>7</v>
      </c>
      <c r="P182" s="79" t="s">
        <v>14</v>
      </c>
      <c r="Q182" s="79" t="s">
        <v>15</v>
      </c>
      <c r="R182" s="79" t="s">
        <v>7</v>
      </c>
      <c r="S182" s="79" t="s">
        <v>14</v>
      </c>
      <c r="T182" s="79" t="s">
        <v>15</v>
      </c>
    </row>
    <row r="183" spans="1:23" ht="15">
      <c r="A183" s="72">
        <v>1</v>
      </c>
      <c r="B183" s="66">
        <v>58</v>
      </c>
      <c r="C183" s="113" t="s">
        <v>68</v>
      </c>
      <c r="D183" s="40" t="s">
        <v>39</v>
      </c>
      <c r="E183" s="124">
        <v>98</v>
      </c>
      <c r="F183" s="60">
        <v>2991</v>
      </c>
      <c r="G183" s="60">
        <v>28</v>
      </c>
      <c r="H183" s="60">
        <v>2</v>
      </c>
      <c r="I183" s="81">
        <v>1184</v>
      </c>
      <c r="J183" s="82">
        <v>11</v>
      </c>
      <c r="K183" s="82">
        <v>1</v>
      </c>
      <c r="L183" s="82">
        <v>810</v>
      </c>
      <c r="M183" s="82">
        <v>7</v>
      </c>
      <c r="N183" s="82">
        <v>0</v>
      </c>
      <c r="O183" s="83">
        <v>997</v>
      </c>
      <c r="P183" s="83">
        <v>10</v>
      </c>
      <c r="Q183" s="83">
        <v>1</v>
      </c>
      <c r="R183" s="84">
        <f t="shared" ref="R183:S214" si="23">I183+L183+O183</f>
        <v>2991</v>
      </c>
      <c r="S183" s="81">
        <f t="shared" si="23"/>
        <v>28</v>
      </c>
      <c r="T183" s="82">
        <f t="shared" ref="T183:T246" si="24">SUM(K183+N183+Q183)</f>
        <v>2</v>
      </c>
      <c r="U183" s="120"/>
      <c r="V183" s="60"/>
      <c r="W183" s="121"/>
    </row>
    <row r="184" spans="1:23" ht="15">
      <c r="A184" s="72">
        <v>2</v>
      </c>
      <c r="B184" s="86">
        <v>36</v>
      </c>
      <c r="C184" s="40" t="s">
        <v>120</v>
      </c>
      <c r="D184" s="40" t="s">
        <v>121</v>
      </c>
      <c r="E184" s="124">
        <v>93</v>
      </c>
      <c r="F184" s="60">
        <v>2856</v>
      </c>
      <c r="G184" s="60">
        <v>26</v>
      </c>
      <c r="H184" s="60">
        <v>4</v>
      </c>
      <c r="I184" s="114">
        <v>842</v>
      </c>
      <c r="J184" s="82">
        <v>7</v>
      </c>
      <c r="K184" s="82">
        <v>1</v>
      </c>
      <c r="L184" s="83">
        <v>1187</v>
      </c>
      <c r="M184" s="82">
        <v>10</v>
      </c>
      <c r="N184" s="82">
        <v>1</v>
      </c>
      <c r="O184" s="83">
        <v>827</v>
      </c>
      <c r="P184" s="83">
        <v>9</v>
      </c>
      <c r="Q184" s="83">
        <v>2</v>
      </c>
      <c r="R184" s="84">
        <f t="shared" si="23"/>
        <v>2856</v>
      </c>
      <c r="S184" s="81">
        <f t="shared" si="23"/>
        <v>26</v>
      </c>
      <c r="T184" s="82">
        <f t="shared" si="24"/>
        <v>4</v>
      </c>
      <c r="U184" s="120"/>
      <c r="V184" s="60"/>
      <c r="W184" s="121"/>
    </row>
    <row r="185" spans="1:23" ht="15">
      <c r="A185" s="72">
        <v>3</v>
      </c>
      <c r="B185" s="66">
        <v>59</v>
      </c>
      <c r="C185" s="40" t="s">
        <v>90</v>
      </c>
      <c r="D185" s="40" t="s">
        <v>122</v>
      </c>
      <c r="E185" s="124">
        <v>90</v>
      </c>
      <c r="F185" s="60">
        <v>2843</v>
      </c>
      <c r="G185" s="60">
        <v>24</v>
      </c>
      <c r="H185" s="60">
        <v>1</v>
      </c>
      <c r="I185" s="81">
        <v>855</v>
      </c>
      <c r="J185" s="82">
        <v>8</v>
      </c>
      <c r="K185" s="82">
        <v>1</v>
      </c>
      <c r="L185" s="82">
        <v>923</v>
      </c>
      <c r="M185" s="82">
        <v>8</v>
      </c>
      <c r="N185" s="82">
        <v>0</v>
      </c>
      <c r="O185" s="83">
        <v>1065</v>
      </c>
      <c r="P185" s="83">
        <v>8</v>
      </c>
      <c r="Q185" s="83">
        <v>0</v>
      </c>
      <c r="R185" s="84">
        <f t="shared" si="23"/>
        <v>2843</v>
      </c>
      <c r="S185" s="81">
        <f t="shared" si="23"/>
        <v>24</v>
      </c>
      <c r="T185" s="82">
        <f t="shared" si="24"/>
        <v>1</v>
      </c>
      <c r="U185" s="120"/>
      <c r="V185" s="60"/>
      <c r="W185" s="121"/>
    </row>
    <row r="186" spans="1:23" ht="15">
      <c r="A186" s="72">
        <v>4</v>
      </c>
      <c r="B186" s="66">
        <v>26</v>
      </c>
      <c r="C186" s="32" t="s">
        <v>62</v>
      </c>
      <c r="D186" s="40" t="s">
        <v>123</v>
      </c>
      <c r="E186" s="124">
        <v>87</v>
      </c>
      <c r="F186" s="60">
        <v>2760</v>
      </c>
      <c r="G186" s="60">
        <v>22</v>
      </c>
      <c r="H186" s="60">
        <v>1</v>
      </c>
      <c r="I186" s="81">
        <v>744</v>
      </c>
      <c r="J186" s="82">
        <v>7</v>
      </c>
      <c r="K186" s="82">
        <v>1</v>
      </c>
      <c r="L186" s="82">
        <v>983</v>
      </c>
      <c r="M186" s="82">
        <v>7</v>
      </c>
      <c r="N186" s="82">
        <v>0</v>
      </c>
      <c r="O186" s="83">
        <v>1033</v>
      </c>
      <c r="P186" s="83">
        <v>8</v>
      </c>
      <c r="Q186" s="83">
        <v>0</v>
      </c>
      <c r="R186" s="84">
        <f t="shared" si="23"/>
        <v>2760</v>
      </c>
      <c r="S186" s="81">
        <f t="shared" si="23"/>
        <v>22</v>
      </c>
      <c r="T186" s="82">
        <f t="shared" si="24"/>
        <v>1</v>
      </c>
      <c r="U186" s="120"/>
      <c r="V186" s="60"/>
      <c r="W186" s="121"/>
    </row>
    <row r="187" spans="1:23" ht="15">
      <c r="A187" s="72">
        <v>5</v>
      </c>
      <c r="B187" s="66">
        <v>11</v>
      </c>
      <c r="C187" s="40" t="s">
        <v>27</v>
      </c>
      <c r="D187" s="35" t="s">
        <v>28</v>
      </c>
      <c r="E187" s="124">
        <v>84</v>
      </c>
      <c r="F187" s="60">
        <v>2742</v>
      </c>
      <c r="G187" s="60">
        <v>24</v>
      </c>
      <c r="H187" s="60">
        <v>2</v>
      </c>
      <c r="I187" s="81">
        <v>625</v>
      </c>
      <c r="J187" s="82">
        <v>5</v>
      </c>
      <c r="K187" s="82">
        <v>1</v>
      </c>
      <c r="L187" s="82">
        <v>939</v>
      </c>
      <c r="M187" s="82">
        <v>9</v>
      </c>
      <c r="N187" s="82">
        <v>0</v>
      </c>
      <c r="O187" s="83">
        <v>1178</v>
      </c>
      <c r="P187" s="83">
        <v>10</v>
      </c>
      <c r="Q187" s="83">
        <v>1</v>
      </c>
      <c r="R187" s="84">
        <f t="shared" si="23"/>
        <v>2742</v>
      </c>
      <c r="S187" s="81">
        <f t="shared" si="23"/>
        <v>24</v>
      </c>
      <c r="T187" s="82">
        <f t="shared" si="24"/>
        <v>2</v>
      </c>
      <c r="U187" s="120"/>
      <c r="V187" s="60"/>
      <c r="W187" s="121"/>
    </row>
    <row r="188" spans="1:23" ht="15">
      <c r="A188" s="72">
        <v>6</v>
      </c>
      <c r="B188" s="86">
        <v>44</v>
      </c>
      <c r="C188" s="40" t="s">
        <v>124</v>
      </c>
      <c r="D188" s="40" t="s">
        <v>121</v>
      </c>
      <c r="E188" s="124">
        <v>81</v>
      </c>
      <c r="F188" s="60">
        <v>2672</v>
      </c>
      <c r="G188" s="60">
        <v>26</v>
      </c>
      <c r="H188" s="60">
        <v>4</v>
      </c>
      <c r="I188" s="81">
        <v>1144</v>
      </c>
      <c r="J188" s="82">
        <v>10</v>
      </c>
      <c r="K188" s="82">
        <v>1</v>
      </c>
      <c r="L188" s="82">
        <v>906</v>
      </c>
      <c r="M188" s="82">
        <v>8</v>
      </c>
      <c r="N188" s="82">
        <v>0</v>
      </c>
      <c r="O188" s="83">
        <v>622</v>
      </c>
      <c r="P188" s="83">
        <v>8</v>
      </c>
      <c r="Q188" s="83">
        <v>3</v>
      </c>
      <c r="R188" s="84">
        <f t="shared" si="23"/>
        <v>2672</v>
      </c>
      <c r="S188" s="81">
        <f t="shared" si="23"/>
        <v>26</v>
      </c>
      <c r="T188" s="82">
        <f t="shared" si="24"/>
        <v>4</v>
      </c>
      <c r="U188" s="120"/>
      <c r="V188" s="60"/>
      <c r="W188" s="121"/>
    </row>
    <row r="189" spans="1:23" ht="15">
      <c r="A189" s="72">
        <v>7</v>
      </c>
      <c r="B189" s="66">
        <v>39</v>
      </c>
      <c r="C189" s="115" t="s">
        <v>55</v>
      </c>
      <c r="D189" s="40" t="s">
        <v>47</v>
      </c>
      <c r="E189" s="124">
        <v>80</v>
      </c>
      <c r="F189" s="60">
        <v>2670</v>
      </c>
      <c r="G189" s="60">
        <v>22</v>
      </c>
      <c r="H189" s="60">
        <v>2</v>
      </c>
      <c r="I189" s="81">
        <v>1204</v>
      </c>
      <c r="J189" s="82">
        <v>12</v>
      </c>
      <c r="K189" s="82">
        <v>2</v>
      </c>
      <c r="L189" s="82">
        <v>788</v>
      </c>
      <c r="M189" s="82">
        <v>5</v>
      </c>
      <c r="N189" s="82">
        <v>0</v>
      </c>
      <c r="O189" s="83">
        <v>678</v>
      </c>
      <c r="P189" s="83">
        <v>5</v>
      </c>
      <c r="Q189" s="83">
        <v>0</v>
      </c>
      <c r="R189" s="84">
        <f t="shared" si="23"/>
        <v>2670</v>
      </c>
      <c r="S189" s="81">
        <f t="shared" si="23"/>
        <v>22</v>
      </c>
      <c r="T189" s="82">
        <f t="shared" si="24"/>
        <v>2</v>
      </c>
      <c r="U189" s="120"/>
      <c r="V189" s="60"/>
      <c r="W189" s="121"/>
    </row>
    <row r="190" spans="1:23" ht="15">
      <c r="A190" s="72">
        <v>8</v>
      </c>
      <c r="B190" s="86">
        <v>20</v>
      </c>
      <c r="C190" s="116" t="s">
        <v>125</v>
      </c>
      <c r="D190" s="35" t="s">
        <v>168</v>
      </c>
      <c r="E190" s="124">
        <v>79</v>
      </c>
      <c r="F190" s="60">
        <v>2668</v>
      </c>
      <c r="G190" s="60">
        <v>28</v>
      </c>
      <c r="H190" s="60">
        <v>4</v>
      </c>
      <c r="I190" s="81">
        <v>905</v>
      </c>
      <c r="J190" s="82">
        <v>10</v>
      </c>
      <c r="K190" s="82">
        <v>2</v>
      </c>
      <c r="L190" s="82">
        <v>958</v>
      </c>
      <c r="M190" s="82">
        <v>10</v>
      </c>
      <c r="N190" s="82">
        <v>0</v>
      </c>
      <c r="O190" s="83">
        <v>805</v>
      </c>
      <c r="P190" s="83">
        <v>8</v>
      </c>
      <c r="Q190" s="83">
        <v>2</v>
      </c>
      <c r="R190" s="84">
        <f t="shared" si="23"/>
        <v>2668</v>
      </c>
      <c r="S190" s="81">
        <f t="shared" si="23"/>
        <v>28</v>
      </c>
      <c r="T190" s="82">
        <f t="shared" si="24"/>
        <v>4</v>
      </c>
      <c r="U190" s="120"/>
      <c r="V190" s="60"/>
      <c r="W190" s="121"/>
    </row>
    <row r="191" spans="1:23" ht="15">
      <c r="A191" s="72">
        <v>9</v>
      </c>
      <c r="B191" s="66">
        <v>16</v>
      </c>
      <c r="C191" s="35" t="s">
        <v>126</v>
      </c>
      <c r="D191" s="35" t="s">
        <v>127</v>
      </c>
      <c r="E191" s="124">
        <v>76</v>
      </c>
      <c r="F191" s="60">
        <v>2619</v>
      </c>
      <c r="G191" s="60">
        <v>25</v>
      </c>
      <c r="H191" s="60">
        <v>2</v>
      </c>
      <c r="I191" s="81">
        <v>890</v>
      </c>
      <c r="J191" s="82">
        <v>10</v>
      </c>
      <c r="K191" s="82">
        <v>2</v>
      </c>
      <c r="L191" s="82">
        <v>678</v>
      </c>
      <c r="M191" s="82">
        <v>7</v>
      </c>
      <c r="N191" s="82">
        <v>0</v>
      </c>
      <c r="O191" s="83">
        <v>1051</v>
      </c>
      <c r="P191" s="83">
        <v>8</v>
      </c>
      <c r="Q191" s="83">
        <v>0</v>
      </c>
      <c r="R191" s="84">
        <f t="shared" si="23"/>
        <v>2619</v>
      </c>
      <c r="S191" s="81">
        <f t="shared" si="23"/>
        <v>25</v>
      </c>
      <c r="T191" s="82">
        <f t="shared" si="24"/>
        <v>2</v>
      </c>
      <c r="U191" s="120"/>
      <c r="V191" s="60"/>
      <c r="W191" s="121"/>
    </row>
    <row r="192" spans="1:23" ht="15">
      <c r="A192" s="72">
        <v>10</v>
      </c>
      <c r="B192" s="86">
        <v>65</v>
      </c>
      <c r="C192" s="40" t="s">
        <v>128</v>
      </c>
      <c r="D192" s="40" t="s">
        <v>129</v>
      </c>
      <c r="E192" s="124">
        <v>75</v>
      </c>
      <c r="F192" s="60">
        <v>2617</v>
      </c>
      <c r="G192" s="60">
        <v>27</v>
      </c>
      <c r="H192" s="60">
        <v>4</v>
      </c>
      <c r="I192" s="81">
        <v>749</v>
      </c>
      <c r="J192" s="81">
        <v>8</v>
      </c>
      <c r="K192" s="81">
        <v>2</v>
      </c>
      <c r="L192" s="81">
        <v>1168</v>
      </c>
      <c r="M192" s="81">
        <v>11</v>
      </c>
      <c r="N192" s="81">
        <v>1</v>
      </c>
      <c r="O192" s="81">
        <v>700</v>
      </c>
      <c r="P192" s="81">
        <v>8</v>
      </c>
      <c r="Q192" s="81">
        <v>1</v>
      </c>
      <c r="R192" s="84">
        <f t="shared" si="23"/>
        <v>2617</v>
      </c>
      <c r="S192" s="81">
        <f t="shared" si="23"/>
        <v>27</v>
      </c>
      <c r="T192" s="82">
        <f t="shared" si="24"/>
        <v>4</v>
      </c>
      <c r="U192" s="120"/>
      <c r="V192" s="60"/>
      <c r="W192" s="121"/>
    </row>
    <row r="193" spans="1:23" ht="15">
      <c r="A193" s="72">
        <v>11</v>
      </c>
      <c r="B193" s="86">
        <v>21</v>
      </c>
      <c r="C193" s="40" t="s">
        <v>130</v>
      </c>
      <c r="D193" s="35" t="s">
        <v>43</v>
      </c>
      <c r="E193" s="124">
        <v>72</v>
      </c>
      <c r="F193" s="60">
        <v>2569</v>
      </c>
      <c r="G193" s="60">
        <v>27</v>
      </c>
      <c r="H193" s="60">
        <v>3</v>
      </c>
      <c r="I193" s="81">
        <v>661</v>
      </c>
      <c r="J193" s="82">
        <v>8</v>
      </c>
      <c r="K193" s="82">
        <v>2</v>
      </c>
      <c r="L193" s="83">
        <v>745</v>
      </c>
      <c r="M193" s="82">
        <v>8</v>
      </c>
      <c r="N193" s="82">
        <v>1</v>
      </c>
      <c r="O193" s="83">
        <v>1163</v>
      </c>
      <c r="P193" s="83">
        <v>11</v>
      </c>
      <c r="Q193" s="83">
        <v>0</v>
      </c>
      <c r="R193" s="84">
        <f t="shared" si="23"/>
        <v>2569</v>
      </c>
      <c r="S193" s="81">
        <f t="shared" si="23"/>
        <v>27</v>
      </c>
      <c r="T193" s="82">
        <f t="shared" si="24"/>
        <v>3</v>
      </c>
      <c r="U193" s="120"/>
      <c r="V193" s="60"/>
      <c r="W193" s="121"/>
    </row>
    <row r="194" spans="1:23" ht="15">
      <c r="A194" s="72">
        <v>12</v>
      </c>
      <c r="B194" s="66">
        <v>24</v>
      </c>
      <c r="C194" s="113" t="s">
        <v>98</v>
      </c>
      <c r="D194" s="40" t="s">
        <v>131</v>
      </c>
      <c r="E194" s="124">
        <v>69</v>
      </c>
      <c r="F194" s="60">
        <v>2545</v>
      </c>
      <c r="G194" s="60">
        <v>26</v>
      </c>
      <c r="H194" s="60">
        <v>2</v>
      </c>
      <c r="I194" s="81">
        <v>1185</v>
      </c>
      <c r="J194" s="82">
        <v>10</v>
      </c>
      <c r="K194" s="82"/>
      <c r="L194" s="82">
        <v>617</v>
      </c>
      <c r="M194" s="82">
        <v>5</v>
      </c>
      <c r="N194" s="82">
        <v>0</v>
      </c>
      <c r="O194" s="83">
        <v>743</v>
      </c>
      <c r="P194" s="83">
        <v>11</v>
      </c>
      <c r="Q194" s="83">
        <v>2</v>
      </c>
      <c r="R194" s="84">
        <f t="shared" si="23"/>
        <v>2545</v>
      </c>
      <c r="S194" s="81">
        <f t="shared" si="23"/>
        <v>26</v>
      </c>
      <c r="T194" s="82">
        <f t="shared" si="24"/>
        <v>2</v>
      </c>
      <c r="U194" s="120"/>
      <c r="V194" s="60"/>
      <c r="W194" s="121"/>
    </row>
    <row r="195" spans="1:23" ht="15">
      <c r="A195" s="72">
        <v>13</v>
      </c>
      <c r="B195" s="86">
        <v>34</v>
      </c>
      <c r="C195" s="40" t="s">
        <v>81</v>
      </c>
      <c r="D195" s="40" t="s">
        <v>22</v>
      </c>
      <c r="E195" s="124">
        <v>68</v>
      </c>
      <c r="F195" s="60">
        <v>2530</v>
      </c>
      <c r="G195" s="60">
        <v>23</v>
      </c>
      <c r="H195" s="60">
        <v>2</v>
      </c>
      <c r="I195" s="81">
        <v>617</v>
      </c>
      <c r="J195" s="82">
        <v>5</v>
      </c>
      <c r="K195" s="82">
        <v>0</v>
      </c>
      <c r="L195" s="82">
        <v>555</v>
      </c>
      <c r="M195" s="82">
        <v>7</v>
      </c>
      <c r="N195" s="82">
        <v>2</v>
      </c>
      <c r="O195" s="83">
        <v>1358</v>
      </c>
      <c r="P195" s="83">
        <v>11</v>
      </c>
      <c r="Q195" s="83">
        <v>0</v>
      </c>
      <c r="R195" s="84">
        <f t="shared" si="23"/>
        <v>2530</v>
      </c>
      <c r="S195" s="81">
        <f t="shared" si="23"/>
        <v>23</v>
      </c>
      <c r="T195" s="82">
        <f t="shared" si="24"/>
        <v>2</v>
      </c>
      <c r="U195" s="120"/>
      <c r="V195" s="60"/>
      <c r="W195" s="121"/>
    </row>
    <row r="196" spans="1:23" ht="15">
      <c r="A196" s="72">
        <v>14</v>
      </c>
      <c r="B196" s="66">
        <v>51</v>
      </c>
      <c r="C196" s="40" t="s">
        <v>91</v>
      </c>
      <c r="D196" s="40" t="s">
        <v>122</v>
      </c>
      <c r="E196" s="124">
        <v>67</v>
      </c>
      <c r="F196" s="60">
        <v>2520</v>
      </c>
      <c r="G196" s="60">
        <v>20</v>
      </c>
      <c r="H196" s="60">
        <v>2</v>
      </c>
      <c r="I196" s="81">
        <v>1048</v>
      </c>
      <c r="J196" s="82">
        <v>7</v>
      </c>
      <c r="K196" s="82"/>
      <c r="L196" s="82">
        <v>827</v>
      </c>
      <c r="M196" s="82">
        <v>9</v>
      </c>
      <c r="N196" s="82">
        <v>2</v>
      </c>
      <c r="O196" s="83">
        <v>645</v>
      </c>
      <c r="P196" s="83">
        <v>4</v>
      </c>
      <c r="Q196" s="83">
        <v>0</v>
      </c>
      <c r="R196" s="84">
        <f t="shared" si="23"/>
        <v>2520</v>
      </c>
      <c r="S196" s="81">
        <f t="shared" si="23"/>
        <v>20</v>
      </c>
      <c r="T196" s="82">
        <f t="shared" si="24"/>
        <v>2</v>
      </c>
      <c r="U196" s="120"/>
      <c r="V196" s="60"/>
      <c r="W196" s="121"/>
    </row>
    <row r="197" spans="1:23" ht="15">
      <c r="A197" s="72">
        <v>15</v>
      </c>
      <c r="B197" s="66">
        <v>53</v>
      </c>
      <c r="C197" s="113" t="s">
        <v>104</v>
      </c>
      <c r="D197" s="40" t="s">
        <v>19</v>
      </c>
      <c r="E197" s="124">
        <v>66</v>
      </c>
      <c r="F197" s="60">
        <v>2501</v>
      </c>
      <c r="G197" s="60">
        <v>22</v>
      </c>
      <c r="H197" s="60">
        <v>2</v>
      </c>
      <c r="I197" s="81">
        <v>605</v>
      </c>
      <c r="J197" s="82">
        <v>6</v>
      </c>
      <c r="K197" s="82">
        <v>1</v>
      </c>
      <c r="L197" s="82">
        <v>1032</v>
      </c>
      <c r="M197" s="82">
        <v>9</v>
      </c>
      <c r="N197" s="82">
        <v>0</v>
      </c>
      <c r="O197" s="83">
        <v>864</v>
      </c>
      <c r="P197" s="83">
        <v>7</v>
      </c>
      <c r="Q197" s="83">
        <v>1</v>
      </c>
      <c r="R197" s="84">
        <f t="shared" si="23"/>
        <v>2501</v>
      </c>
      <c r="S197" s="81">
        <f t="shared" si="23"/>
        <v>22</v>
      </c>
      <c r="T197" s="82">
        <f t="shared" si="24"/>
        <v>2</v>
      </c>
      <c r="U197" s="120"/>
      <c r="V197" s="60"/>
      <c r="W197" s="121"/>
    </row>
    <row r="198" spans="1:23" ht="15">
      <c r="A198" s="72">
        <v>16</v>
      </c>
      <c r="B198" s="86">
        <v>45</v>
      </c>
      <c r="C198" s="117" t="s">
        <v>63</v>
      </c>
      <c r="D198" s="40" t="s">
        <v>19</v>
      </c>
      <c r="E198" s="124">
        <v>63</v>
      </c>
      <c r="F198" s="60">
        <v>1499</v>
      </c>
      <c r="G198" s="60">
        <v>29</v>
      </c>
      <c r="H198" s="60">
        <v>6</v>
      </c>
      <c r="I198" s="81">
        <v>1116</v>
      </c>
      <c r="J198" s="82">
        <v>10</v>
      </c>
      <c r="K198" s="82"/>
      <c r="L198" s="82">
        <v>465</v>
      </c>
      <c r="M198" s="82">
        <v>8</v>
      </c>
      <c r="N198" s="82">
        <v>4</v>
      </c>
      <c r="O198" s="83">
        <v>918</v>
      </c>
      <c r="P198" s="83">
        <v>11</v>
      </c>
      <c r="Q198" s="83">
        <v>2</v>
      </c>
      <c r="R198" s="84">
        <f t="shared" si="23"/>
        <v>2499</v>
      </c>
      <c r="S198" s="81">
        <f t="shared" si="23"/>
        <v>29</v>
      </c>
      <c r="T198" s="82">
        <f t="shared" si="24"/>
        <v>6</v>
      </c>
      <c r="U198" s="120"/>
      <c r="V198" s="60"/>
      <c r="W198" s="121"/>
    </row>
    <row r="199" spans="1:23" ht="15">
      <c r="A199" s="72">
        <v>17</v>
      </c>
      <c r="B199" s="86">
        <v>72</v>
      </c>
      <c r="C199" s="32" t="s">
        <v>132</v>
      </c>
      <c r="D199" s="40" t="s">
        <v>133</v>
      </c>
      <c r="E199" s="124">
        <v>62</v>
      </c>
      <c r="F199" s="60">
        <v>2471</v>
      </c>
      <c r="G199" s="60">
        <v>23</v>
      </c>
      <c r="H199" s="60">
        <v>3</v>
      </c>
      <c r="I199" s="81">
        <v>714</v>
      </c>
      <c r="J199" s="82">
        <v>6</v>
      </c>
      <c r="K199" s="82">
        <v>0</v>
      </c>
      <c r="L199" s="82">
        <v>1166</v>
      </c>
      <c r="M199" s="82">
        <v>10</v>
      </c>
      <c r="N199" s="82">
        <v>2</v>
      </c>
      <c r="O199" s="83">
        <v>591</v>
      </c>
      <c r="P199" s="83">
        <v>7</v>
      </c>
      <c r="Q199" s="83">
        <v>1</v>
      </c>
      <c r="R199" s="84">
        <f t="shared" si="23"/>
        <v>2471</v>
      </c>
      <c r="S199" s="81">
        <f t="shared" si="23"/>
        <v>23</v>
      </c>
      <c r="T199" s="82">
        <f t="shared" si="24"/>
        <v>3</v>
      </c>
      <c r="U199" s="120"/>
      <c r="V199" s="60"/>
      <c r="W199" s="121"/>
    </row>
    <row r="200" spans="1:23" ht="15">
      <c r="A200" s="72">
        <v>18</v>
      </c>
      <c r="B200" s="86">
        <v>54</v>
      </c>
      <c r="C200" s="115" t="s">
        <v>54</v>
      </c>
      <c r="D200" s="40" t="s">
        <v>39</v>
      </c>
      <c r="E200" s="124">
        <v>59</v>
      </c>
      <c r="F200" s="60">
        <v>2468</v>
      </c>
      <c r="G200" s="60">
        <v>27</v>
      </c>
      <c r="H200" s="60">
        <v>5</v>
      </c>
      <c r="I200" s="81">
        <v>1337</v>
      </c>
      <c r="J200" s="82">
        <v>13</v>
      </c>
      <c r="K200" s="82">
        <v>1</v>
      </c>
      <c r="L200" s="82">
        <v>399</v>
      </c>
      <c r="M200" s="82">
        <v>6</v>
      </c>
      <c r="N200" s="82">
        <v>3</v>
      </c>
      <c r="O200" s="83">
        <v>732</v>
      </c>
      <c r="P200" s="83">
        <v>8</v>
      </c>
      <c r="Q200" s="83">
        <v>1</v>
      </c>
      <c r="R200" s="84">
        <f t="shared" si="23"/>
        <v>2468</v>
      </c>
      <c r="S200" s="81">
        <f t="shared" si="23"/>
        <v>27</v>
      </c>
      <c r="T200" s="82">
        <f t="shared" si="24"/>
        <v>5</v>
      </c>
      <c r="U200" s="120"/>
      <c r="V200" s="60"/>
      <c r="W200" s="121"/>
    </row>
    <row r="201" spans="1:23" ht="15">
      <c r="A201" s="72">
        <v>19</v>
      </c>
      <c r="B201" s="86">
        <v>14</v>
      </c>
      <c r="C201" s="38" t="s">
        <v>21</v>
      </c>
      <c r="D201" s="38" t="s">
        <v>22</v>
      </c>
      <c r="E201" s="124">
        <v>58</v>
      </c>
      <c r="F201" s="60">
        <v>2433</v>
      </c>
      <c r="G201" s="60">
        <v>22</v>
      </c>
      <c r="H201" s="60">
        <v>3</v>
      </c>
      <c r="I201" s="81">
        <v>1119</v>
      </c>
      <c r="J201" s="82">
        <v>9</v>
      </c>
      <c r="K201" s="82">
        <v>0</v>
      </c>
      <c r="L201" s="82">
        <v>698</v>
      </c>
      <c r="M201" s="82">
        <v>7</v>
      </c>
      <c r="N201" s="82">
        <v>2</v>
      </c>
      <c r="O201" s="83">
        <v>616</v>
      </c>
      <c r="P201" s="83">
        <v>6</v>
      </c>
      <c r="Q201" s="83">
        <v>1</v>
      </c>
      <c r="R201" s="84">
        <f t="shared" si="23"/>
        <v>2433</v>
      </c>
      <c r="S201" s="81">
        <f t="shared" si="23"/>
        <v>22</v>
      </c>
      <c r="T201" s="82">
        <f t="shared" si="24"/>
        <v>3</v>
      </c>
      <c r="U201" s="120"/>
      <c r="V201" s="60"/>
      <c r="W201" s="121"/>
    </row>
    <row r="202" spans="1:23" ht="15">
      <c r="A202" s="72">
        <v>20</v>
      </c>
      <c r="B202" s="86">
        <v>8</v>
      </c>
      <c r="C202" s="32" t="s">
        <v>134</v>
      </c>
      <c r="D202" s="40" t="s">
        <v>133</v>
      </c>
      <c r="E202" s="124">
        <v>57</v>
      </c>
      <c r="F202" s="60">
        <v>2424</v>
      </c>
      <c r="G202" s="60">
        <v>27</v>
      </c>
      <c r="H202" s="60">
        <v>5</v>
      </c>
      <c r="I202" s="81">
        <v>585</v>
      </c>
      <c r="J202" s="82">
        <v>7</v>
      </c>
      <c r="K202" s="82">
        <v>2</v>
      </c>
      <c r="L202" s="82">
        <v>859</v>
      </c>
      <c r="M202" s="82">
        <v>10</v>
      </c>
      <c r="N202" s="82">
        <v>2</v>
      </c>
      <c r="O202" s="83">
        <v>980</v>
      </c>
      <c r="P202" s="83">
        <v>10</v>
      </c>
      <c r="Q202" s="83">
        <v>1</v>
      </c>
      <c r="R202" s="84">
        <f t="shared" si="23"/>
        <v>2424</v>
      </c>
      <c r="S202" s="81">
        <f t="shared" si="23"/>
        <v>27</v>
      </c>
      <c r="T202" s="82">
        <f t="shared" si="24"/>
        <v>5</v>
      </c>
      <c r="U202" s="120"/>
      <c r="V202" s="60"/>
      <c r="W202" s="121"/>
    </row>
    <row r="203" spans="1:23" ht="15">
      <c r="A203" s="72">
        <v>21</v>
      </c>
      <c r="B203" s="66">
        <v>22</v>
      </c>
      <c r="C203" s="113" t="s">
        <v>38</v>
      </c>
      <c r="D203" s="40" t="s">
        <v>39</v>
      </c>
      <c r="E203" s="119">
        <v>54</v>
      </c>
      <c r="F203" s="60">
        <v>2374</v>
      </c>
      <c r="G203" s="60">
        <v>27</v>
      </c>
      <c r="H203" s="60">
        <v>4</v>
      </c>
      <c r="I203" s="81">
        <v>794</v>
      </c>
      <c r="J203" s="82">
        <v>9</v>
      </c>
      <c r="K203" s="82">
        <v>2</v>
      </c>
      <c r="L203" s="82">
        <v>787</v>
      </c>
      <c r="M203" s="82">
        <v>10</v>
      </c>
      <c r="N203" s="82">
        <v>1</v>
      </c>
      <c r="O203" s="83">
        <v>793</v>
      </c>
      <c r="P203" s="83">
        <v>8</v>
      </c>
      <c r="Q203" s="83">
        <v>1</v>
      </c>
      <c r="R203" s="84">
        <f t="shared" si="23"/>
        <v>2374</v>
      </c>
      <c r="S203" s="81">
        <f t="shared" si="23"/>
        <v>27</v>
      </c>
      <c r="T203" s="82">
        <f t="shared" si="24"/>
        <v>4</v>
      </c>
      <c r="U203" s="120"/>
      <c r="V203" s="60"/>
      <c r="W203" s="121"/>
    </row>
    <row r="204" spans="1:23" ht="15">
      <c r="A204" s="72">
        <v>22</v>
      </c>
      <c r="B204" s="86">
        <v>31</v>
      </c>
      <c r="C204" s="40" t="s">
        <v>135</v>
      </c>
      <c r="D204" s="35" t="s">
        <v>28</v>
      </c>
      <c r="E204" s="119">
        <v>54</v>
      </c>
      <c r="F204" s="60">
        <v>2357</v>
      </c>
      <c r="G204" s="60">
        <v>17</v>
      </c>
      <c r="H204" s="60">
        <v>0</v>
      </c>
      <c r="I204" s="81">
        <v>860</v>
      </c>
      <c r="J204" s="82">
        <v>6</v>
      </c>
      <c r="K204" s="82">
        <v>0</v>
      </c>
      <c r="L204" s="82">
        <v>994</v>
      </c>
      <c r="M204" s="82">
        <v>7</v>
      </c>
      <c r="N204" s="82">
        <v>0</v>
      </c>
      <c r="O204" s="83">
        <v>503</v>
      </c>
      <c r="P204" s="83">
        <v>4</v>
      </c>
      <c r="Q204" s="83">
        <v>0</v>
      </c>
      <c r="R204" s="84">
        <f t="shared" si="23"/>
        <v>2357</v>
      </c>
      <c r="S204" s="81">
        <f t="shared" si="23"/>
        <v>17</v>
      </c>
      <c r="T204" s="82">
        <f t="shared" si="24"/>
        <v>0</v>
      </c>
      <c r="U204" s="120"/>
      <c r="V204" s="60"/>
      <c r="W204" s="121"/>
    </row>
    <row r="205" spans="1:23" ht="15">
      <c r="A205" s="72">
        <v>23</v>
      </c>
      <c r="B205" s="66">
        <v>67</v>
      </c>
      <c r="C205" s="40" t="s">
        <v>136</v>
      </c>
      <c r="D205" s="40" t="s">
        <v>127</v>
      </c>
      <c r="E205" s="119">
        <v>52</v>
      </c>
      <c r="F205" s="60">
        <v>2323</v>
      </c>
      <c r="G205" s="60">
        <v>26</v>
      </c>
      <c r="H205" s="60">
        <v>5</v>
      </c>
      <c r="I205" s="81">
        <v>675</v>
      </c>
      <c r="J205" s="82">
        <v>8</v>
      </c>
      <c r="K205" s="82">
        <v>2</v>
      </c>
      <c r="L205" s="82">
        <v>660</v>
      </c>
      <c r="M205" s="82">
        <v>8</v>
      </c>
      <c r="N205" s="82">
        <v>1</v>
      </c>
      <c r="O205" s="83">
        <v>988</v>
      </c>
      <c r="P205" s="83">
        <v>10</v>
      </c>
      <c r="Q205" s="83">
        <v>2</v>
      </c>
      <c r="R205" s="84">
        <f t="shared" si="23"/>
        <v>2323</v>
      </c>
      <c r="S205" s="81">
        <f t="shared" si="23"/>
        <v>26</v>
      </c>
      <c r="T205" s="82">
        <f t="shared" si="24"/>
        <v>5</v>
      </c>
      <c r="U205" s="120"/>
      <c r="V205" s="60"/>
      <c r="W205" s="121"/>
    </row>
    <row r="206" spans="1:23" ht="15">
      <c r="A206" s="72">
        <v>24</v>
      </c>
      <c r="B206" s="85">
        <v>23</v>
      </c>
      <c r="C206" s="40" t="s">
        <v>137</v>
      </c>
      <c r="D206" s="35" t="s">
        <v>28</v>
      </c>
      <c r="E206" s="119">
        <v>52</v>
      </c>
      <c r="F206" s="60">
        <v>2305</v>
      </c>
      <c r="G206" s="60">
        <v>24</v>
      </c>
      <c r="H206" s="60">
        <v>3</v>
      </c>
      <c r="I206" s="81">
        <v>198</v>
      </c>
      <c r="J206" s="82">
        <v>3</v>
      </c>
      <c r="K206" s="82">
        <v>2</v>
      </c>
      <c r="L206" s="82">
        <v>920</v>
      </c>
      <c r="M206" s="82">
        <v>10</v>
      </c>
      <c r="N206" s="82">
        <v>1</v>
      </c>
      <c r="O206" s="83">
        <v>1187</v>
      </c>
      <c r="P206" s="83">
        <v>11</v>
      </c>
      <c r="Q206" s="83"/>
      <c r="R206" s="84">
        <f t="shared" si="23"/>
        <v>2305</v>
      </c>
      <c r="S206" s="81">
        <f t="shared" si="23"/>
        <v>24</v>
      </c>
      <c r="T206" s="82">
        <f t="shared" si="24"/>
        <v>3</v>
      </c>
      <c r="U206" s="120"/>
      <c r="V206" s="60"/>
      <c r="W206" s="121"/>
    </row>
    <row r="207" spans="1:23" ht="15">
      <c r="A207" s="72">
        <v>25</v>
      </c>
      <c r="B207" s="66">
        <v>10</v>
      </c>
      <c r="C207" s="32" t="s">
        <v>52</v>
      </c>
      <c r="D207" s="32" t="s">
        <v>22</v>
      </c>
      <c r="E207" s="119">
        <v>50</v>
      </c>
      <c r="F207" s="60">
        <v>2289</v>
      </c>
      <c r="G207" s="60">
        <v>20</v>
      </c>
      <c r="H207" s="60">
        <v>3</v>
      </c>
      <c r="I207" s="81">
        <v>646</v>
      </c>
      <c r="J207" s="82">
        <v>5</v>
      </c>
      <c r="K207" s="82">
        <v>1</v>
      </c>
      <c r="L207" s="82">
        <v>877</v>
      </c>
      <c r="M207" s="82">
        <v>9</v>
      </c>
      <c r="N207" s="82">
        <v>1</v>
      </c>
      <c r="O207" s="83">
        <v>766</v>
      </c>
      <c r="P207" s="83">
        <v>6</v>
      </c>
      <c r="Q207" s="83">
        <v>1</v>
      </c>
      <c r="R207" s="84">
        <f t="shared" si="23"/>
        <v>2289</v>
      </c>
      <c r="S207" s="81">
        <f t="shared" si="23"/>
        <v>20</v>
      </c>
      <c r="T207" s="82">
        <f t="shared" si="24"/>
        <v>3</v>
      </c>
      <c r="U207" s="120"/>
      <c r="V207" s="60"/>
      <c r="W207" s="121"/>
    </row>
    <row r="208" spans="1:23" ht="15">
      <c r="A208" s="72">
        <v>26</v>
      </c>
      <c r="B208" s="66">
        <v>57</v>
      </c>
      <c r="C208" s="113" t="s">
        <v>37</v>
      </c>
      <c r="D208" s="40" t="s">
        <v>19</v>
      </c>
      <c r="E208" s="119">
        <v>50</v>
      </c>
      <c r="F208" s="60">
        <v>2285</v>
      </c>
      <c r="G208" s="60">
        <v>19</v>
      </c>
      <c r="H208" s="60">
        <v>1</v>
      </c>
      <c r="I208" s="81">
        <v>679</v>
      </c>
      <c r="J208" s="82">
        <v>6</v>
      </c>
      <c r="K208" s="82">
        <v>1</v>
      </c>
      <c r="L208" s="82">
        <v>685</v>
      </c>
      <c r="M208" s="82">
        <v>5</v>
      </c>
      <c r="N208" s="82">
        <v>0</v>
      </c>
      <c r="O208" s="83">
        <v>921</v>
      </c>
      <c r="P208" s="83">
        <v>8</v>
      </c>
      <c r="Q208" s="83">
        <v>0</v>
      </c>
      <c r="R208" s="84">
        <f t="shared" si="23"/>
        <v>2285</v>
      </c>
      <c r="S208" s="81">
        <f t="shared" si="23"/>
        <v>19</v>
      </c>
      <c r="T208" s="82">
        <f t="shared" si="24"/>
        <v>1</v>
      </c>
      <c r="U208" s="120"/>
      <c r="V208" s="60"/>
      <c r="W208" s="121"/>
    </row>
    <row r="209" spans="1:23" ht="15">
      <c r="A209" s="72">
        <v>27</v>
      </c>
      <c r="B209" s="86">
        <v>1</v>
      </c>
      <c r="C209" s="113" t="s">
        <v>51</v>
      </c>
      <c r="D209" s="40" t="s">
        <v>4</v>
      </c>
      <c r="E209" s="119">
        <v>50</v>
      </c>
      <c r="F209" s="60">
        <v>2284</v>
      </c>
      <c r="G209" s="60">
        <v>21</v>
      </c>
      <c r="H209" s="60">
        <v>3</v>
      </c>
      <c r="I209" s="81">
        <v>544</v>
      </c>
      <c r="J209" s="82">
        <v>6</v>
      </c>
      <c r="K209" s="82">
        <v>2</v>
      </c>
      <c r="L209" s="82">
        <v>1082</v>
      </c>
      <c r="M209" s="82">
        <v>8</v>
      </c>
      <c r="N209" s="82">
        <v>0</v>
      </c>
      <c r="O209" s="83">
        <v>658</v>
      </c>
      <c r="P209" s="83">
        <v>7</v>
      </c>
      <c r="Q209" s="83">
        <v>1</v>
      </c>
      <c r="R209" s="84">
        <f t="shared" si="23"/>
        <v>2284</v>
      </c>
      <c r="S209" s="81">
        <f t="shared" si="23"/>
        <v>21</v>
      </c>
      <c r="T209" s="82">
        <f t="shared" si="24"/>
        <v>3</v>
      </c>
      <c r="U209" s="120"/>
      <c r="V209" s="60"/>
      <c r="W209" s="121"/>
    </row>
    <row r="210" spans="1:23" ht="15">
      <c r="A210" s="72">
        <v>28</v>
      </c>
      <c r="B210" s="66">
        <v>25</v>
      </c>
      <c r="C210" s="113" t="s">
        <v>138</v>
      </c>
      <c r="D210" s="40" t="s">
        <v>19</v>
      </c>
      <c r="E210" s="119">
        <v>48</v>
      </c>
      <c r="F210" s="60">
        <v>2247</v>
      </c>
      <c r="G210" s="60">
        <v>20</v>
      </c>
      <c r="H210" s="60">
        <v>3</v>
      </c>
      <c r="I210" s="81">
        <v>392</v>
      </c>
      <c r="J210" s="82">
        <v>5</v>
      </c>
      <c r="K210" s="82">
        <v>2</v>
      </c>
      <c r="L210" s="82">
        <v>1039</v>
      </c>
      <c r="M210" s="82">
        <v>9</v>
      </c>
      <c r="N210" s="82">
        <v>1</v>
      </c>
      <c r="O210" s="83">
        <v>816</v>
      </c>
      <c r="P210" s="83">
        <v>6</v>
      </c>
      <c r="Q210" s="83">
        <v>0</v>
      </c>
      <c r="R210" s="84">
        <f t="shared" si="23"/>
        <v>2247</v>
      </c>
      <c r="S210" s="81">
        <f t="shared" si="23"/>
        <v>20</v>
      </c>
      <c r="T210" s="82">
        <f t="shared" si="24"/>
        <v>3</v>
      </c>
      <c r="U210" s="120"/>
      <c r="V210" s="60"/>
      <c r="W210" s="121"/>
    </row>
    <row r="211" spans="1:23" ht="15">
      <c r="A211" s="72">
        <v>29</v>
      </c>
      <c r="B211" s="66">
        <v>49</v>
      </c>
      <c r="C211" s="113" t="s">
        <v>78</v>
      </c>
      <c r="D211" s="40" t="s">
        <v>19</v>
      </c>
      <c r="E211" s="119">
        <v>48</v>
      </c>
      <c r="F211" s="60">
        <v>2231</v>
      </c>
      <c r="G211" s="60">
        <v>21</v>
      </c>
      <c r="H211" s="60">
        <v>5</v>
      </c>
      <c r="I211" s="81">
        <v>636</v>
      </c>
      <c r="J211" s="82">
        <v>7</v>
      </c>
      <c r="K211" s="82">
        <v>3</v>
      </c>
      <c r="L211" s="82">
        <v>621</v>
      </c>
      <c r="M211" s="82">
        <v>7</v>
      </c>
      <c r="N211" s="82">
        <v>2</v>
      </c>
      <c r="O211" s="83">
        <v>974</v>
      </c>
      <c r="P211" s="83">
        <v>7</v>
      </c>
      <c r="Q211" s="83">
        <v>0</v>
      </c>
      <c r="R211" s="84">
        <f t="shared" si="23"/>
        <v>2231</v>
      </c>
      <c r="S211" s="81">
        <f t="shared" si="23"/>
        <v>21</v>
      </c>
      <c r="T211" s="82">
        <f t="shared" si="24"/>
        <v>5</v>
      </c>
      <c r="U211" s="120"/>
      <c r="V211" s="60"/>
      <c r="W211" s="121"/>
    </row>
    <row r="212" spans="1:23" ht="15">
      <c r="A212" s="72">
        <v>30</v>
      </c>
      <c r="B212" s="66">
        <v>28</v>
      </c>
      <c r="C212" s="40" t="s">
        <v>139</v>
      </c>
      <c r="D212" s="35" t="s">
        <v>140</v>
      </c>
      <c r="E212" s="119">
        <v>48</v>
      </c>
      <c r="F212" s="60">
        <v>2230</v>
      </c>
      <c r="G212" s="60">
        <v>21</v>
      </c>
      <c r="H212" s="60">
        <v>4</v>
      </c>
      <c r="I212" s="81">
        <v>912</v>
      </c>
      <c r="J212" s="82">
        <v>7</v>
      </c>
      <c r="K212" s="82">
        <v>1</v>
      </c>
      <c r="L212" s="82">
        <v>673</v>
      </c>
      <c r="M212" s="82">
        <v>8</v>
      </c>
      <c r="N212" s="82">
        <v>2</v>
      </c>
      <c r="O212" s="83">
        <v>645</v>
      </c>
      <c r="P212" s="83">
        <v>6</v>
      </c>
      <c r="Q212" s="83">
        <v>1</v>
      </c>
      <c r="R212" s="84">
        <f t="shared" si="23"/>
        <v>2230</v>
      </c>
      <c r="S212" s="81">
        <f t="shared" si="23"/>
        <v>21</v>
      </c>
      <c r="T212" s="82">
        <f t="shared" si="24"/>
        <v>4</v>
      </c>
      <c r="U212" s="120"/>
      <c r="V212" s="60"/>
      <c r="W212" s="121"/>
    </row>
    <row r="213" spans="1:23" ht="15">
      <c r="A213" s="72">
        <v>31</v>
      </c>
      <c r="B213" s="86">
        <v>68</v>
      </c>
      <c r="C213" s="40" t="s">
        <v>141</v>
      </c>
      <c r="D213" s="35" t="s">
        <v>168</v>
      </c>
      <c r="E213" s="119">
        <v>48</v>
      </c>
      <c r="F213" s="60">
        <v>2226</v>
      </c>
      <c r="G213" s="60">
        <v>21</v>
      </c>
      <c r="H213" s="60">
        <v>6</v>
      </c>
      <c r="I213" s="81">
        <v>635</v>
      </c>
      <c r="J213" s="82">
        <v>4</v>
      </c>
      <c r="K213" s="82"/>
      <c r="L213" s="82">
        <v>1228</v>
      </c>
      <c r="M213" s="82">
        <v>10</v>
      </c>
      <c r="N213" s="82">
        <v>2</v>
      </c>
      <c r="O213" s="83">
        <v>363</v>
      </c>
      <c r="P213" s="83">
        <v>7</v>
      </c>
      <c r="Q213" s="83">
        <v>4</v>
      </c>
      <c r="R213" s="84">
        <f t="shared" si="23"/>
        <v>2226</v>
      </c>
      <c r="S213" s="81">
        <f t="shared" si="23"/>
        <v>21</v>
      </c>
      <c r="T213" s="82">
        <f t="shared" si="24"/>
        <v>6</v>
      </c>
      <c r="U213" s="120"/>
      <c r="V213" s="60"/>
      <c r="W213" s="121"/>
    </row>
    <row r="214" spans="1:23" ht="15">
      <c r="A214" s="72">
        <v>32</v>
      </c>
      <c r="B214" s="66">
        <v>5</v>
      </c>
      <c r="C214" s="113" t="s">
        <v>20</v>
      </c>
      <c r="D214" s="40" t="s">
        <v>19</v>
      </c>
      <c r="E214" s="119">
        <v>48</v>
      </c>
      <c r="F214" s="60">
        <v>2214</v>
      </c>
      <c r="G214" s="60">
        <v>21</v>
      </c>
      <c r="H214" s="60">
        <v>4</v>
      </c>
      <c r="I214" s="81">
        <v>951</v>
      </c>
      <c r="J214" s="82">
        <v>8</v>
      </c>
      <c r="K214" s="82">
        <v>0</v>
      </c>
      <c r="L214" s="82">
        <v>455</v>
      </c>
      <c r="M214" s="82">
        <v>6</v>
      </c>
      <c r="N214" s="82">
        <v>3</v>
      </c>
      <c r="O214" s="83">
        <v>808</v>
      </c>
      <c r="P214" s="83">
        <v>7</v>
      </c>
      <c r="Q214" s="83">
        <v>1</v>
      </c>
      <c r="R214" s="84">
        <f t="shared" si="23"/>
        <v>2214</v>
      </c>
      <c r="S214" s="81">
        <f t="shared" si="23"/>
        <v>21</v>
      </c>
      <c r="T214" s="82">
        <f t="shared" si="24"/>
        <v>4</v>
      </c>
      <c r="U214" s="120"/>
      <c r="V214" s="60"/>
      <c r="W214" s="121"/>
    </row>
    <row r="215" spans="1:23" ht="15">
      <c r="A215" s="72">
        <v>33</v>
      </c>
      <c r="B215" s="86">
        <v>66</v>
      </c>
      <c r="C215" s="38" t="s">
        <v>69</v>
      </c>
      <c r="D215" s="38" t="s">
        <v>22</v>
      </c>
      <c r="E215" s="119">
        <v>46</v>
      </c>
      <c r="F215" s="60">
        <v>2184</v>
      </c>
      <c r="G215" s="60">
        <v>17</v>
      </c>
      <c r="H215" s="60">
        <v>1</v>
      </c>
      <c r="I215" s="81">
        <v>537</v>
      </c>
      <c r="J215" s="82">
        <v>3</v>
      </c>
      <c r="K215" s="82"/>
      <c r="L215" s="82">
        <v>967</v>
      </c>
      <c r="M215" s="82">
        <v>10</v>
      </c>
      <c r="N215" s="82">
        <v>1</v>
      </c>
      <c r="O215" s="83">
        <v>680</v>
      </c>
      <c r="P215" s="83">
        <v>4</v>
      </c>
      <c r="Q215" s="83">
        <v>0</v>
      </c>
      <c r="R215" s="84">
        <f t="shared" ref="R215:S246" si="25">I215+L215+O215</f>
        <v>2184</v>
      </c>
      <c r="S215" s="81">
        <f t="shared" si="25"/>
        <v>17</v>
      </c>
      <c r="T215" s="82">
        <f t="shared" si="24"/>
        <v>1</v>
      </c>
      <c r="U215" s="120"/>
      <c r="V215" s="60"/>
      <c r="W215" s="121"/>
    </row>
    <row r="216" spans="1:23" ht="15">
      <c r="A216" s="72">
        <v>34</v>
      </c>
      <c r="B216" s="86">
        <v>4</v>
      </c>
      <c r="C216" s="40" t="s">
        <v>79</v>
      </c>
      <c r="D216" s="35" t="s">
        <v>28</v>
      </c>
      <c r="E216" s="119">
        <v>46</v>
      </c>
      <c r="F216" s="60">
        <v>2176</v>
      </c>
      <c r="G216" s="60">
        <v>21</v>
      </c>
      <c r="H216" s="60">
        <v>2</v>
      </c>
      <c r="I216" s="81">
        <v>611</v>
      </c>
      <c r="J216" s="82">
        <v>6</v>
      </c>
      <c r="K216" s="82">
        <v>1</v>
      </c>
      <c r="L216" s="82">
        <v>800</v>
      </c>
      <c r="M216" s="82">
        <v>8</v>
      </c>
      <c r="N216" s="82">
        <v>1</v>
      </c>
      <c r="O216" s="83">
        <v>765</v>
      </c>
      <c r="P216" s="83">
        <v>7</v>
      </c>
      <c r="Q216" s="83">
        <v>0</v>
      </c>
      <c r="R216" s="84">
        <f t="shared" si="25"/>
        <v>2176</v>
      </c>
      <c r="S216" s="81">
        <f t="shared" si="25"/>
        <v>21</v>
      </c>
      <c r="T216" s="82">
        <f t="shared" si="24"/>
        <v>2</v>
      </c>
      <c r="U216" s="120"/>
      <c r="V216" s="60"/>
      <c r="W216" s="121"/>
    </row>
    <row r="217" spans="1:23" ht="15">
      <c r="A217" s="72">
        <v>35</v>
      </c>
      <c r="B217" s="66">
        <v>71</v>
      </c>
      <c r="C217" s="46" t="s">
        <v>142</v>
      </c>
      <c r="D217" s="122" t="s">
        <v>143</v>
      </c>
      <c r="E217" s="119">
        <v>44</v>
      </c>
      <c r="F217" s="60">
        <v>2143</v>
      </c>
      <c r="G217" s="60">
        <v>22</v>
      </c>
      <c r="H217" s="60">
        <v>8</v>
      </c>
      <c r="I217" s="81">
        <v>835</v>
      </c>
      <c r="J217" s="82">
        <v>6</v>
      </c>
      <c r="K217" s="82">
        <v>0</v>
      </c>
      <c r="L217" s="82">
        <v>651</v>
      </c>
      <c r="M217" s="82">
        <v>9</v>
      </c>
      <c r="N217" s="82">
        <v>5</v>
      </c>
      <c r="O217" s="83">
        <v>657</v>
      </c>
      <c r="P217" s="83">
        <v>7</v>
      </c>
      <c r="Q217" s="83">
        <v>3</v>
      </c>
      <c r="R217" s="84">
        <f t="shared" si="25"/>
        <v>2143</v>
      </c>
      <c r="S217" s="81">
        <f t="shared" si="25"/>
        <v>22</v>
      </c>
      <c r="T217" s="82">
        <f t="shared" si="24"/>
        <v>8</v>
      </c>
      <c r="U217" s="120"/>
      <c r="V217" s="60"/>
      <c r="W217" s="121"/>
    </row>
    <row r="218" spans="1:23" ht="15">
      <c r="A218" s="72">
        <v>36</v>
      </c>
      <c r="B218" s="86">
        <v>15</v>
      </c>
      <c r="C218" s="46" t="s">
        <v>80</v>
      </c>
      <c r="D218" s="40" t="s">
        <v>122</v>
      </c>
      <c r="E218" s="119">
        <v>44</v>
      </c>
      <c r="F218" s="60">
        <v>2136</v>
      </c>
      <c r="G218" s="60">
        <v>20</v>
      </c>
      <c r="H218" s="60">
        <v>4</v>
      </c>
      <c r="I218" s="81">
        <v>1087</v>
      </c>
      <c r="J218" s="82">
        <v>7</v>
      </c>
      <c r="K218" s="82">
        <v>0</v>
      </c>
      <c r="L218" s="82">
        <v>579</v>
      </c>
      <c r="M218" s="82">
        <v>7</v>
      </c>
      <c r="N218" s="82">
        <v>1</v>
      </c>
      <c r="O218" s="83">
        <v>470</v>
      </c>
      <c r="P218" s="83">
        <v>6</v>
      </c>
      <c r="Q218" s="83">
        <v>3</v>
      </c>
      <c r="R218" s="84">
        <f t="shared" si="25"/>
        <v>2136</v>
      </c>
      <c r="S218" s="81">
        <f t="shared" si="25"/>
        <v>20</v>
      </c>
      <c r="T218" s="82">
        <f t="shared" si="24"/>
        <v>4</v>
      </c>
      <c r="U218" s="120"/>
      <c r="V218" s="60"/>
      <c r="W218" s="121"/>
    </row>
    <row r="219" spans="1:23" ht="15">
      <c r="A219" s="72">
        <v>37</v>
      </c>
      <c r="B219" s="85">
        <v>43</v>
      </c>
      <c r="C219" s="46" t="s">
        <v>144</v>
      </c>
      <c r="D219" s="46" t="s">
        <v>4</v>
      </c>
      <c r="E219" s="119">
        <v>44</v>
      </c>
      <c r="F219" s="60">
        <v>2134</v>
      </c>
      <c r="G219" s="60">
        <v>20</v>
      </c>
      <c r="H219" s="60">
        <v>4</v>
      </c>
      <c r="I219" s="81">
        <v>710</v>
      </c>
      <c r="J219" s="82">
        <v>6</v>
      </c>
      <c r="K219" s="82">
        <v>1</v>
      </c>
      <c r="L219" s="82">
        <v>562</v>
      </c>
      <c r="M219" s="82">
        <v>8</v>
      </c>
      <c r="N219" s="82">
        <v>2</v>
      </c>
      <c r="O219" s="83">
        <v>862</v>
      </c>
      <c r="P219" s="83">
        <v>6</v>
      </c>
      <c r="Q219" s="83">
        <v>1</v>
      </c>
      <c r="R219" s="84">
        <f t="shared" si="25"/>
        <v>2134</v>
      </c>
      <c r="S219" s="81">
        <f t="shared" si="25"/>
        <v>20</v>
      </c>
      <c r="T219" s="82">
        <f t="shared" si="24"/>
        <v>4</v>
      </c>
      <c r="U219" s="120"/>
      <c r="V219" s="60"/>
      <c r="W219" s="121"/>
    </row>
    <row r="220" spans="1:23" ht="15">
      <c r="A220" s="72">
        <v>38</v>
      </c>
      <c r="B220" s="66">
        <v>40</v>
      </c>
      <c r="C220" s="116" t="s">
        <v>145</v>
      </c>
      <c r="D220" s="35" t="s">
        <v>169</v>
      </c>
      <c r="E220" s="119">
        <v>44</v>
      </c>
      <c r="F220" s="60">
        <v>2107</v>
      </c>
      <c r="G220" s="60">
        <v>16</v>
      </c>
      <c r="H220" s="60">
        <v>2</v>
      </c>
      <c r="I220" s="81">
        <v>718</v>
      </c>
      <c r="J220" s="82">
        <v>5</v>
      </c>
      <c r="K220" s="82">
        <v>1</v>
      </c>
      <c r="L220" s="82">
        <v>740</v>
      </c>
      <c r="M220" s="82">
        <v>5</v>
      </c>
      <c r="N220" s="82">
        <v>0</v>
      </c>
      <c r="O220" s="83">
        <v>649</v>
      </c>
      <c r="P220" s="83">
        <v>6</v>
      </c>
      <c r="Q220" s="83">
        <v>1</v>
      </c>
      <c r="R220" s="84">
        <f t="shared" si="25"/>
        <v>2107</v>
      </c>
      <c r="S220" s="81">
        <f t="shared" si="25"/>
        <v>16</v>
      </c>
      <c r="T220" s="82">
        <f t="shared" si="24"/>
        <v>2</v>
      </c>
      <c r="U220" s="120"/>
      <c r="V220" s="60"/>
      <c r="W220" s="121"/>
    </row>
    <row r="221" spans="1:23" ht="15">
      <c r="A221" s="72">
        <v>39</v>
      </c>
      <c r="B221" s="66">
        <v>32</v>
      </c>
      <c r="C221" s="40" t="s">
        <v>146</v>
      </c>
      <c r="D221" s="40" t="s">
        <v>147</v>
      </c>
      <c r="E221" s="119">
        <v>42</v>
      </c>
      <c r="F221" s="60">
        <v>2095</v>
      </c>
      <c r="G221" s="60">
        <v>27</v>
      </c>
      <c r="H221" s="60">
        <v>7</v>
      </c>
      <c r="I221" s="81">
        <v>208</v>
      </c>
      <c r="J221" s="82">
        <v>7</v>
      </c>
      <c r="K221" s="82">
        <v>3</v>
      </c>
      <c r="L221" s="82">
        <v>968</v>
      </c>
      <c r="M221" s="82">
        <v>10</v>
      </c>
      <c r="N221" s="82">
        <v>2</v>
      </c>
      <c r="O221" s="83">
        <v>919</v>
      </c>
      <c r="P221" s="83">
        <v>10</v>
      </c>
      <c r="Q221" s="83">
        <v>2</v>
      </c>
      <c r="R221" s="84">
        <f t="shared" si="25"/>
        <v>2095</v>
      </c>
      <c r="S221" s="81">
        <f t="shared" si="25"/>
        <v>27</v>
      </c>
      <c r="T221" s="82">
        <f t="shared" si="24"/>
        <v>7</v>
      </c>
      <c r="U221" s="120"/>
      <c r="V221" s="60"/>
      <c r="W221" s="121"/>
    </row>
    <row r="222" spans="1:23" ht="15">
      <c r="A222" s="72">
        <v>40</v>
      </c>
      <c r="B222" s="66">
        <v>64</v>
      </c>
      <c r="C222" s="40" t="s">
        <v>148</v>
      </c>
      <c r="D222" s="40" t="s">
        <v>149</v>
      </c>
      <c r="E222" s="119">
        <v>42</v>
      </c>
      <c r="F222" s="60">
        <v>2092</v>
      </c>
      <c r="G222" s="60">
        <v>22</v>
      </c>
      <c r="H222" s="60">
        <v>4</v>
      </c>
      <c r="I222" s="81">
        <v>1088</v>
      </c>
      <c r="J222" s="81">
        <v>10</v>
      </c>
      <c r="K222" s="81">
        <v>0</v>
      </c>
      <c r="L222" s="81">
        <v>767</v>
      </c>
      <c r="M222" s="81">
        <v>9</v>
      </c>
      <c r="N222" s="81">
        <v>1</v>
      </c>
      <c r="O222" s="81">
        <v>237</v>
      </c>
      <c r="P222" s="81">
        <v>3</v>
      </c>
      <c r="Q222" s="81">
        <v>3</v>
      </c>
      <c r="R222" s="84">
        <f t="shared" si="25"/>
        <v>2092</v>
      </c>
      <c r="S222" s="81">
        <f t="shared" si="25"/>
        <v>22</v>
      </c>
      <c r="T222" s="82">
        <f t="shared" si="24"/>
        <v>4</v>
      </c>
      <c r="U222" s="120"/>
      <c r="V222" s="60"/>
      <c r="W222" s="121"/>
    </row>
    <row r="223" spans="1:23" ht="15">
      <c r="A223" s="72">
        <v>41</v>
      </c>
      <c r="B223" s="86">
        <v>61</v>
      </c>
      <c r="C223" s="115" t="s">
        <v>61</v>
      </c>
      <c r="D223" s="40" t="s">
        <v>19</v>
      </c>
      <c r="E223" s="119">
        <v>42</v>
      </c>
      <c r="F223" s="60">
        <v>2077</v>
      </c>
      <c r="G223" s="60">
        <v>22</v>
      </c>
      <c r="H223" s="60">
        <v>3</v>
      </c>
      <c r="I223" s="81">
        <v>710</v>
      </c>
      <c r="J223" s="82">
        <v>9</v>
      </c>
      <c r="K223" s="82">
        <v>2</v>
      </c>
      <c r="L223" s="82">
        <v>801</v>
      </c>
      <c r="M223" s="82">
        <v>6</v>
      </c>
      <c r="N223" s="82">
        <v>0</v>
      </c>
      <c r="O223" s="83">
        <v>566</v>
      </c>
      <c r="P223" s="83">
        <v>7</v>
      </c>
      <c r="Q223" s="83">
        <v>1</v>
      </c>
      <c r="R223" s="84">
        <f t="shared" si="25"/>
        <v>2077</v>
      </c>
      <c r="S223" s="81">
        <f t="shared" si="25"/>
        <v>22</v>
      </c>
      <c r="T223" s="82">
        <f t="shared" si="24"/>
        <v>3</v>
      </c>
      <c r="U223" s="120"/>
      <c r="V223" s="60"/>
      <c r="W223" s="121"/>
    </row>
    <row r="224" spans="1:23" ht="15">
      <c r="A224" s="72">
        <v>42</v>
      </c>
      <c r="B224" s="86">
        <v>17</v>
      </c>
      <c r="C224" s="123" t="s">
        <v>64</v>
      </c>
      <c r="D224" s="40" t="s">
        <v>39</v>
      </c>
      <c r="E224" s="119">
        <v>42</v>
      </c>
      <c r="F224" s="60">
        <v>2071</v>
      </c>
      <c r="G224" s="60">
        <v>18</v>
      </c>
      <c r="H224" s="60">
        <v>3</v>
      </c>
      <c r="I224" s="81">
        <v>1023</v>
      </c>
      <c r="J224" s="82">
        <v>9</v>
      </c>
      <c r="K224" s="82">
        <v>0</v>
      </c>
      <c r="L224" s="82">
        <v>660</v>
      </c>
      <c r="M224" s="82">
        <v>6</v>
      </c>
      <c r="N224" s="82">
        <v>0</v>
      </c>
      <c r="O224" s="83">
        <v>388</v>
      </c>
      <c r="P224" s="83">
        <v>3</v>
      </c>
      <c r="Q224" s="83">
        <v>3</v>
      </c>
      <c r="R224" s="84">
        <f t="shared" si="25"/>
        <v>2071</v>
      </c>
      <c r="S224" s="81">
        <f t="shared" si="25"/>
        <v>18</v>
      </c>
      <c r="T224" s="82">
        <f t="shared" si="24"/>
        <v>3</v>
      </c>
      <c r="U224" s="120"/>
      <c r="V224" s="60"/>
      <c r="W224" s="121"/>
    </row>
    <row r="225" spans="1:23" ht="15">
      <c r="A225" s="72">
        <v>43</v>
      </c>
      <c r="B225" s="86">
        <v>12</v>
      </c>
      <c r="C225" s="40" t="s">
        <v>150</v>
      </c>
      <c r="D225" s="40" t="s">
        <v>147</v>
      </c>
      <c r="E225" s="119">
        <v>42</v>
      </c>
      <c r="F225" s="60">
        <v>2061</v>
      </c>
      <c r="G225" s="60">
        <v>31</v>
      </c>
      <c r="H225" s="60">
        <v>9</v>
      </c>
      <c r="I225" s="81">
        <v>580</v>
      </c>
      <c r="J225" s="82">
        <v>12</v>
      </c>
      <c r="K225" s="82">
        <v>5</v>
      </c>
      <c r="L225" s="82">
        <v>786</v>
      </c>
      <c r="M225" s="82">
        <v>10</v>
      </c>
      <c r="N225" s="82">
        <v>1</v>
      </c>
      <c r="O225" s="83">
        <v>695</v>
      </c>
      <c r="P225" s="83">
        <v>9</v>
      </c>
      <c r="Q225" s="83">
        <v>3</v>
      </c>
      <c r="R225" s="84">
        <f t="shared" si="25"/>
        <v>2061</v>
      </c>
      <c r="S225" s="81">
        <f t="shared" si="25"/>
        <v>31</v>
      </c>
      <c r="T225" s="82">
        <f t="shared" si="24"/>
        <v>9</v>
      </c>
      <c r="U225" s="120"/>
      <c r="V225" s="60"/>
      <c r="W225" s="121"/>
    </row>
    <row r="226" spans="1:23" ht="15">
      <c r="A226" s="72">
        <v>44</v>
      </c>
      <c r="B226" s="86">
        <v>48</v>
      </c>
      <c r="C226" s="40" t="s">
        <v>151</v>
      </c>
      <c r="D226" s="40" t="s">
        <v>121</v>
      </c>
      <c r="E226" s="119">
        <v>40</v>
      </c>
      <c r="F226" s="60">
        <v>2036</v>
      </c>
      <c r="G226" s="60">
        <v>21</v>
      </c>
      <c r="H226" s="60">
        <v>4</v>
      </c>
      <c r="I226" s="81">
        <v>908</v>
      </c>
      <c r="J226" s="82">
        <v>9</v>
      </c>
      <c r="K226" s="82">
        <v>1</v>
      </c>
      <c r="L226" s="82">
        <v>693</v>
      </c>
      <c r="M226" s="82">
        <v>8</v>
      </c>
      <c r="N226" s="82">
        <v>2</v>
      </c>
      <c r="O226" s="83">
        <v>435</v>
      </c>
      <c r="P226" s="83">
        <v>4</v>
      </c>
      <c r="Q226" s="83">
        <v>1</v>
      </c>
      <c r="R226" s="84">
        <f t="shared" si="25"/>
        <v>2036</v>
      </c>
      <c r="S226" s="81">
        <f t="shared" si="25"/>
        <v>21</v>
      </c>
      <c r="T226" s="82">
        <f t="shared" si="24"/>
        <v>4</v>
      </c>
      <c r="U226" s="120"/>
      <c r="V226" s="60"/>
      <c r="W226" s="121"/>
    </row>
    <row r="227" spans="1:23" ht="15">
      <c r="A227" s="72">
        <v>45</v>
      </c>
      <c r="B227" s="66">
        <v>69</v>
      </c>
      <c r="C227" s="40" t="s">
        <v>152</v>
      </c>
      <c r="D227" s="40" t="s">
        <v>33</v>
      </c>
      <c r="E227" s="119">
        <v>40</v>
      </c>
      <c r="F227" s="60">
        <v>2021</v>
      </c>
      <c r="G227" s="60">
        <v>25</v>
      </c>
      <c r="H227" s="60">
        <v>4</v>
      </c>
      <c r="I227" s="81">
        <v>531</v>
      </c>
      <c r="J227" s="82">
        <v>8</v>
      </c>
      <c r="K227" s="82">
        <v>2</v>
      </c>
      <c r="L227" s="82">
        <v>732</v>
      </c>
      <c r="M227" s="82">
        <v>10</v>
      </c>
      <c r="N227" s="82">
        <v>2</v>
      </c>
      <c r="O227" s="83">
        <v>758</v>
      </c>
      <c r="P227" s="83">
        <v>7</v>
      </c>
      <c r="Q227" s="83">
        <v>0</v>
      </c>
      <c r="R227" s="84">
        <f t="shared" si="25"/>
        <v>2021</v>
      </c>
      <c r="S227" s="81">
        <f t="shared" si="25"/>
        <v>25</v>
      </c>
      <c r="T227" s="82">
        <f t="shared" si="24"/>
        <v>4</v>
      </c>
      <c r="U227" s="120"/>
      <c r="V227" s="60"/>
      <c r="W227" s="121"/>
    </row>
    <row r="228" spans="1:23" ht="15">
      <c r="A228" s="72">
        <v>46</v>
      </c>
      <c r="B228" s="85">
        <v>35</v>
      </c>
      <c r="C228" s="46" t="s">
        <v>48</v>
      </c>
      <c r="D228" s="40" t="s">
        <v>122</v>
      </c>
      <c r="E228" s="119">
        <v>36</v>
      </c>
      <c r="F228" s="60">
        <v>1942</v>
      </c>
      <c r="G228" s="60">
        <v>24</v>
      </c>
      <c r="H228" s="60">
        <v>7</v>
      </c>
      <c r="I228" s="81">
        <v>1055</v>
      </c>
      <c r="J228" s="81">
        <v>13</v>
      </c>
      <c r="K228" s="81">
        <v>2</v>
      </c>
      <c r="L228" s="81">
        <v>639</v>
      </c>
      <c r="M228" s="81">
        <v>6</v>
      </c>
      <c r="N228" s="81">
        <v>1</v>
      </c>
      <c r="O228" s="81">
        <v>248</v>
      </c>
      <c r="P228" s="81">
        <v>5</v>
      </c>
      <c r="Q228" s="81">
        <v>4</v>
      </c>
      <c r="R228" s="84">
        <f t="shared" si="25"/>
        <v>1942</v>
      </c>
      <c r="S228" s="81">
        <f t="shared" si="25"/>
        <v>24</v>
      </c>
      <c r="T228" s="82">
        <f t="shared" si="24"/>
        <v>7</v>
      </c>
      <c r="U228" s="120"/>
      <c r="V228" s="60"/>
      <c r="W228" s="121"/>
    </row>
    <row r="229" spans="1:23" ht="15">
      <c r="A229" s="72">
        <v>47</v>
      </c>
      <c r="B229" s="86">
        <v>37</v>
      </c>
      <c r="C229" s="115" t="s">
        <v>82</v>
      </c>
      <c r="D229" s="40" t="s">
        <v>83</v>
      </c>
      <c r="E229" s="119">
        <v>36</v>
      </c>
      <c r="F229" s="60">
        <v>1931</v>
      </c>
      <c r="G229" s="60">
        <v>17</v>
      </c>
      <c r="H229" s="60">
        <v>4</v>
      </c>
      <c r="I229" s="81">
        <v>222</v>
      </c>
      <c r="J229" s="82">
        <v>3</v>
      </c>
      <c r="K229" s="82">
        <v>2</v>
      </c>
      <c r="L229" s="82">
        <v>874</v>
      </c>
      <c r="M229" s="82">
        <v>7</v>
      </c>
      <c r="N229" s="82">
        <v>1</v>
      </c>
      <c r="O229" s="83">
        <v>835</v>
      </c>
      <c r="P229" s="83">
        <v>7</v>
      </c>
      <c r="Q229" s="83">
        <v>1</v>
      </c>
      <c r="R229" s="84">
        <f t="shared" si="25"/>
        <v>1931</v>
      </c>
      <c r="S229" s="81">
        <f t="shared" si="25"/>
        <v>17</v>
      </c>
      <c r="T229" s="82">
        <f t="shared" si="24"/>
        <v>4</v>
      </c>
      <c r="U229" s="120"/>
      <c r="V229" s="60"/>
      <c r="W229" s="121"/>
    </row>
    <row r="230" spans="1:23" ht="15">
      <c r="A230" s="72">
        <v>48</v>
      </c>
      <c r="B230" s="85">
        <v>6</v>
      </c>
      <c r="C230" s="39" t="s">
        <v>40</v>
      </c>
      <c r="D230" s="40" t="s">
        <v>39</v>
      </c>
      <c r="E230" s="119">
        <v>34</v>
      </c>
      <c r="F230" s="60">
        <v>1892</v>
      </c>
      <c r="G230" s="60">
        <v>17</v>
      </c>
      <c r="H230" s="60">
        <v>4</v>
      </c>
      <c r="I230" s="81">
        <v>202</v>
      </c>
      <c r="J230" s="82">
        <v>4</v>
      </c>
      <c r="K230" s="82">
        <v>3</v>
      </c>
      <c r="L230" s="82">
        <v>957</v>
      </c>
      <c r="M230" s="82">
        <v>6</v>
      </c>
      <c r="N230" s="82">
        <v>0</v>
      </c>
      <c r="O230" s="83">
        <v>733</v>
      </c>
      <c r="P230" s="83">
        <v>7</v>
      </c>
      <c r="Q230" s="83">
        <v>1</v>
      </c>
      <c r="R230" s="84">
        <f t="shared" si="25"/>
        <v>1892</v>
      </c>
      <c r="S230" s="81">
        <f t="shared" si="25"/>
        <v>17</v>
      </c>
      <c r="T230" s="82">
        <f t="shared" si="24"/>
        <v>4</v>
      </c>
      <c r="U230" s="120"/>
      <c r="V230" s="60"/>
      <c r="W230" s="121"/>
    </row>
    <row r="231" spans="1:23" ht="15">
      <c r="A231" s="72">
        <v>49</v>
      </c>
      <c r="B231" s="66">
        <v>52</v>
      </c>
      <c r="C231" s="113" t="s">
        <v>34</v>
      </c>
      <c r="D231" s="40" t="s">
        <v>153</v>
      </c>
      <c r="E231" s="119">
        <v>34</v>
      </c>
      <c r="F231" s="60">
        <v>1892</v>
      </c>
      <c r="G231" s="60">
        <v>31</v>
      </c>
      <c r="H231" s="60">
        <v>13</v>
      </c>
      <c r="I231" s="81">
        <v>710</v>
      </c>
      <c r="J231" s="82">
        <v>9</v>
      </c>
      <c r="K231" s="82">
        <v>4</v>
      </c>
      <c r="L231" s="82">
        <v>1143</v>
      </c>
      <c r="M231" s="82">
        <v>13</v>
      </c>
      <c r="N231" s="82">
        <v>2</v>
      </c>
      <c r="O231" s="83">
        <v>39</v>
      </c>
      <c r="P231" s="83">
        <v>9</v>
      </c>
      <c r="Q231" s="83">
        <v>7</v>
      </c>
      <c r="R231" s="84">
        <f t="shared" si="25"/>
        <v>1892</v>
      </c>
      <c r="S231" s="81">
        <f t="shared" si="25"/>
        <v>31</v>
      </c>
      <c r="T231" s="82">
        <f t="shared" si="24"/>
        <v>13</v>
      </c>
      <c r="U231" s="120"/>
      <c r="V231" s="60"/>
      <c r="W231" s="121"/>
    </row>
    <row r="232" spans="1:23" ht="15">
      <c r="A232" s="72">
        <v>50</v>
      </c>
      <c r="B232" s="66">
        <v>13</v>
      </c>
      <c r="C232" s="39" t="s">
        <v>154</v>
      </c>
      <c r="D232" s="44" t="s">
        <v>19</v>
      </c>
      <c r="E232" s="119">
        <v>34</v>
      </c>
      <c r="F232" s="60">
        <v>1871</v>
      </c>
      <c r="G232" s="60">
        <v>21</v>
      </c>
      <c r="H232" s="60">
        <v>3</v>
      </c>
      <c r="I232" s="81">
        <v>208</v>
      </c>
      <c r="J232" s="82">
        <v>5</v>
      </c>
      <c r="K232" s="82">
        <v>1</v>
      </c>
      <c r="L232" s="82">
        <v>773</v>
      </c>
      <c r="M232" s="82">
        <v>8</v>
      </c>
      <c r="N232" s="82">
        <v>1</v>
      </c>
      <c r="O232" s="83">
        <v>890</v>
      </c>
      <c r="P232" s="83">
        <v>8</v>
      </c>
      <c r="Q232" s="83">
        <v>1</v>
      </c>
      <c r="R232" s="84">
        <f t="shared" si="25"/>
        <v>1871</v>
      </c>
      <c r="S232" s="81">
        <f t="shared" si="25"/>
        <v>21</v>
      </c>
      <c r="T232" s="82">
        <f t="shared" si="24"/>
        <v>3</v>
      </c>
      <c r="U232" s="120"/>
      <c r="V232" s="60"/>
      <c r="W232" s="121"/>
    </row>
    <row r="233" spans="1:23" ht="15">
      <c r="A233" s="72">
        <v>51</v>
      </c>
      <c r="B233" s="85">
        <v>9</v>
      </c>
      <c r="C233" s="38" t="s">
        <v>155</v>
      </c>
      <c r="D233" s="38" t="s">
        <v>83</v>
      </c>
      <c r="E233" s="119">
        <v>34</v>
      </c>
      <c r="F233" s="60">
        <v>1855</v>
      </c>
      <c r="G233" s="60">
        <v>16</v>
      </c>
      <c r="H233" s="60">
        <v>3</v>
      </c>
      <c r="I233" s="81">
        <v>756</v>
      </c>
      <c r="J233" s="81">
        <v>6</v>
      </c>
      <c r="K233" s="81">
        <v>0</v>
      </c>
      <c r="L233" s="81">
        <v>526</v>
      </c>
      <c r="M233" s="81">
        <v>4</v>
      </c>
      <c r="N233" s="81">
        <v>0</v>
      </c>
      <c r="O233" s="81">
        <v>573</v>
      </c>
      <c r="P233" s="81">
        <v>6</v>
      </c>
      <c r="Q233" s="81">
        <v>3</v>
      </c>
      <c r="R233" s="84">
        <f t="shared" si="25"/>
        <v>1855</v>
      </c>
      <c r="S233" s="81">
        <f t="shared" si="25"/>
        <v>16</v>
      </c>
      <c r="T233" s="82">
        <f t="shared" si="24"/>
        <v>3</v>
      </c>
      <c r="U233" s="120"/>
      <c r="V233" s="60"/>
      <c r="W233" s="121"/>
    </row>
    <row r="234" spans="1:23" ht="15">
      <c r="A234" s="72">
        <v>52</v>
      </c>
      <c r="B234" s="86">
        <v>56</v>
      </c>
      <c r="C234" s="40" t="s">
        <v>156</v>
      </c>
      <c r="D234" s="40" t="s">
        <v>147</v>
      </c>
      <c r="E234" s="119">
        <v>28</v>
      </c>
      <c r="F234" s="60">
        <v>1739</v>
      </c>
      <c r="G234" s="60">
        <v>18</v>
      </c>
      <c r="H234" s="60">
        <v>6</v>
      </c>
      <c r="I234" s="81">
        <v>411</v>
      </c>
      <c r="J234" s="82">
        <v>5</v>
      </c>
      <c r="K234" s="82">
        <v>2</v>
      </c>
      <c r="L234" s="82">
        <v>512</v>
      </c>
      <c r="M234" s="82">
        <v>7</v>
      </c>
      <c r="N234" s="82">
        <v>3</v>
      </c>
      <c r="O234" s="83">
        <v>816</v>
      </c>
      <c r="P234" s="83">
        <v>6</v>
      </c>
      <c r="Q234" s="83">
        <v>1</v>
      </c>
      <c r="R234" s="84">
        <f t="shared" si="25"/>
        <v>1739</v>
      </c>
      <c r="S234" s="81">
        <f t="shared" si="25"/>
        <v>18</v>
      </c>
      <c r="T234" s="82">
        <f t="shared" si="24"/>
        <v>6</v>
      </c>
      <c r="U234" s="120"/>
      <c r="V234" s="60"/>
      <c r="W234" s="121"/>
    </row>
    <row r="235" spans="1:23" ht="15">
      <c r="A235" s="72">
        <v>53</v>
      </c>
      <c r="B235" s="66">
        <v>27</v>
      </c>
      <c r="C235" s="113" t="s">
        <v>85</v>
      </c>
      <c r="D235" s="40" t="s">
        <v>47</v>
      </c>
      <c r="E235" s="119">
        <v>28</v>
      </c>
      <c r="F235" s="60">
        <v>1728</v>
      </c>
      <c r="G235" s="60">
        <v>19</v>
      </c>
      <c r="H235" s="60">
        <v>4</v>
      </c>
      <c r="I235" s="81">
        <v>974</v>
      </c>
      <c r="J235" s="82">
        <v>10</v>
      </c>
      <c r="K235" s="82">
        <v>1</v>
      </c>
      <c r="L235" s="82">
        <v>512</v>
      </c>
      <c r="M235" s="82">
        <v>7</v>
      </c>
      <c r="N235" s="82">
        <v>2</v>
      </c>
      <c r="O235" s="83">
        <v>242</v>
      </c>
      <c r="P235" s="83">
        <v>2</v>
      </c>
      <c r="Q235" s="83">
        <v>1</v>
      </c>
      <c r="R235" s="84">
        <f t="shared" si="25"/>
        <v>1728</v>
      </c>
      <c r="S235" s="81">
        <f t="shared" si="25"/>
        <v>19</v>
      </c>
      <c r="T235" s="82">
        <f t="shared" si="24"/>
        <v>4</v>
      </c>
      <c r="U235" s="120"/>
      <c r="V235" s="60"/>
      <c r="W235" s="121"/>
    </row>
    <row r="236" spans="1:23" ht="15">
      <c r="A236" s="72">
        <v>54</v>
      </c>
      <c r="B236" s="86">
        <v>47</v>
      </c>
      <c r="C236" s="38" t="s">
        <v>72</v>
      </c>
      <c r="D236" s="38" t="s">
        <v>73</v>
      </c>
      <c r="E236" s="119">
        <v>28</v>
      </c>
      <c r="F236" s="60">
        <v>1716</v>
      </c>
      <c r="G236" s="60">
        <v>22</v>
      </c>
      <c r="H236" s="60">
        <v>6</v>
      </c>
      <c r="I236" s="81">
        <v>596</v>
      </c>
      <c r="J236" s="82">
        <v>7</v>
      </c>
      <c r="K236" s="82">
        <v>2</v>
      </c>
      <c r="L236" s="82">
        <v>493</v>
      </c>
      <c r="M236" s="82">
        <v>7</v>
      </c>
      <c r="N236" s="82">
        <v>2</v>
      </c>
      <c r="O236" s="83">
        <v>627</v>
      </c>
      <c r="P236" s="83">
        <v>8</v>
      </c>
      <c r="Q236" s="83">
        <v>2</v>
      </c>
      <c r="R236" s="84">
        <f t="shared" si="25"/>
        <v>1716</v>
      </c>
      <c r="S236" s="81">
        <f t="shared" si="25"/>
        <v>22</v>
      </c>
      <c r="T236" s="82">
        <f t="shared" si="24"/>
        <v>6</v>
      </c>
      <c r="U236" s="120"/>
      <c r="V236" s="60"/>
      <c r="W236" s="121"/>
    </row>
    <row r="237" spans="1:23" ht="15">
      <c r="A237" s="72">
        <v>55</v>
      </c>
      <c r="B237" s="66">
        <v>18</v>
      </c>
      <c r="C237" s="32" t="s">
        <v>23</v>
      </c>
      <c r="D237" s="40" t="s">
        <v>123</v>
      </c>
      <c r="E237" s="119">
        <v>28</v>
      </c>
      <c r="F237" s="60">
        <v>1706</v>
      </c>
      <c r="G237" s="60">
        <v>20</v>
      </c>
      <c r="H237" s="60">
        <v>5</v>
      </c>
      <c r="I237" s="81">
        <v>549</v>
      </c>
      <c r="J237" s="82">
        <v>7</v>
      </c>
      <c r="K237" s="82">
        <v>3</v>
      </c>
      <c r="L237" s="82">
        <v>735</v>
      </c>
      <c r="M237" s="82">
        <v>7</v>
      </c>
      <c r="N237" s="82">
        <v>0</v>
      </c>
      <c r="O237" s="83">
        <v>422</v>
      </c>
      <c r="P237" s="83">
        <v>6</v>
      </c>
      <c r="Q237" s="83">
        <v>2</v>
      </c>
      <c r="R237" s="84">
        <f t="shared" si="25"/>
        <v>1706</v>
      </c>
      <c r="S237" s="81">
        <f t="shared" si="25"/>
        <v>20</v>
      </c>
      <c r="T237" s="82">
        <f t="shared" si="24"/>
        <v>5</v>
      </c>
      <c r="U237" s="120"/>
      <c r="V237" s="60"/>
      <c r="W237" s="121"/>
    </row>
    <row r="238" spans="1:23" ht="15">
      <c r="A238" s="72">
        <v>56</v>
      </c>
      <c r="B238" s="86">
        <v>2</v>
      </c>
      <c r="C238" s="32" t="s">
        <v>157</v>
      </c>
      <c r="D238" s="40" t="s">
        <v>123</v>
      </c>
      <c r="E238" s="119">
        <v>26</v>
      </c>
      <c r="F238" s="60">
        <v>1679</v>
      </c>
      <c r="G238" s="60">
        <v>11</v>
      </c>
      <c r="H238" s="60">
        <v>2</v>
      </c>
      <c r="I238" s="81">
        <v>637</v>
      </c>
      <c r="J238" s="82">
        <v>6</v>
      </c>
      <c r="K238" s="82">
        <v>2</v>
      </c>
      <c r="L238" s="82">
        <v>422</v>
      </c>
      <c r="M238" s="82">
        <v>1</v>
      </c>
      <c r="N238" s="82">
        <v>0</v>
      </c>
      <c r="O238" s="83">
        <v>620</v>
      </c>
      <c r="P238" s="83">
        <v>4</v>
      </c>
      <c r="Q238" s="83">
        <v>0</v>
      </c>
      <c r="R238" s="84">
        <f t="shared" si="25"/>
        <v>1679</v>
      </c>
      <c r="S238" s="81">
        <f t="shared" si="25"/>
        <v>11</v>
      </c>
      <c r="T238" s="82">
        <f t="shared" si="24"/>
        <v>2</v>
      </c>
      <c r="U238" s="120"/>
      <c r="V238" s="60"/>
      <c r="W238" s="121"/>
    </row>
    <row r="239" spans="1:23" ht="15">
      <c r="A239" s="72">
        <v>57</v>
      </c>
      <c r="B239" s="86">
        <v>29</v>
      </c>
      <c r="C239" s="113" t="s">
        <v>59</v>
      </c>
      <c r="D239" s="40" t="s">
        <v>19</v>
      </c>
      <c r="E239" s="119">
        <v>24</v>
      </c>
      <c r="F239" s="60">
        <v>1625</v>
      </c>
      <c r="G239" s="60">
        <v>14</v>
      </c>
      <c r="H239" s="60">
        <v>0</v>
      </c>
      <c r="I239" s="81">
        <v>560</v>
      </c>
      <c r="J239" s="82">
        <v>4</v>
      </c>
      <c r="K239" s="82">
        <v>0</v>
      </c>
      <c r="L239" s="82">
        <v>424</v>
      </c>
      <c r="M239" s="82">
        <v>5</v>
      </c>
      <c r="N239" s="82">
        <v>0</v>
      </c>
      <c r="O239" s="83">
        <v>641</v>
      </c>
      <c r="P239" s="83">
        <v>5</v>
      </c>
      <c r="Q239" s="83">
        <v>0</v>
      </c>
      <c r="R239" s="84">
        <f t="shared" si="25"/>
        <v>1625</v>
      </c>
      <c r="S239" s="81">
        <f t="shared" si="25"/>
        <v>14</v>
      </c>
      <c r="T239" s="82">
        <f t="shared" si="24"/>
        <v>0</v>
      </c>
      <c r="U239" s="120"/>
      <c r="V239" s="60"/>
      <c r="W239" s="121"/>
    </row>
    <row r="240" spans="1:23" ht="15">
      <c r="A240" s="72">
        <v>58</v>
      </c>
      <c r="B240" s="86">
        <v>19</v>
      </c>
      <c r="C240" s="40" t="s">
        <v>158</v>
      </c>
      <c r="D240" s="40" t="s">
        <v>159</v>
      </c>
      <c r="E240" s="119">
        <v>22</v>
      </c>
      <c r="F240" s="60">
        <v>1578</v>
      </c>
      <c r="G240" s="60">
        <v>16</v>
      </c>
      <c r="H240" s="60">
        <v>3</v>
      </c>
      <c r="I240" s="81">
        <v>642</v>
      </c>
      <c r="J240" s="82">
        <v>5</v>
      </c>
      <c r="K240" s="82">
        <v>0</v>
      </c>
      <c r="L240" s="82">
        <v>586</v>
      </c>
      <c r="M240" s="82">
        <v>7</v>
      </c>
      <c r="N240" s="82">
        <v>1</v>
      </c>
      <c r="O240" s="83">
        <v>350</v>
      </c>
      <c r="P240" s="83">
        <v>4</v>
      </c>
      <c r="Q240" s="83">
        <v>2</v>
      </c>
      <c r="R240" s="84">
        <f t="shared" si="25"/>
        <v>1578</v>
      </c>
      <c r="S240" s="81">
        <f t="shared" si="25"/>
        <v>16</v>
      </c>
      <c r="T240" s="82">
        <f t="shared" si="24"/>
        <v>3</v>
      </c>
      <c r="U240" s="120"/>
      <c r="V240" s="60"/>
      <c r="W240" s="121"/>
    </row>
    <row r="241" spans="1:23" ht="15">
      <c r="A241" s="72">
        <v>59</v>
      </c>
      <c r="B241" s="86">
        <v>55</v>
      </c>
      <c r="C241" s="40" t="s">
        <v>110</v>
      </c>
      <c r="D241" s="40" t="s">
        <v>4</v>
      </c>
      <c r="E241" s="119">
        <v>20</v>
      </c>
      <c r="F241" s="60">
        <v>1537</v>
      </c>
      <c r="G241" s="60">
        <v>20</v>
      </c>
      <c r="H241" s="60">
        <v>5</v>
      </c>
      <c r="I241" s="81">
        <v>336</v>
      </c>
      <c r="J241" s="82">
        <v>4</v>
      </c>
      <c r="K241" s="82">
        <v>2</v>
      </c>
      <c r="L241" s="82">
        <v>239</v>
      </c>
      <c r="M241" s="82">
        <v>6</v>
      </c>
      <c r="N241" s="82">
        <v>2</v>
      </c>
      <c r="O241" s="83">
        <v>962</v>
      </c>
      <c r="P241" s="83">
        <v>10</v>
      </c>
      <c r="Q241" s="83">
        <v>1</v>
      </c>
      <c r="R241" s="84">
        <f t="shared" si="25"/>
        <v>1537</v>
      </c>
      <c r="S241" s="81">
        <f t="shared" si="25"/>
        <v>20</v>
      </c>
      <c r="T241" s="82">
        <f t="shared" si="24"/>
        <v>5</v>
      </c>
      <c r="U241" s="120"/>
      <c r="V241" s="60"/>
      <c r="W241" s="121"/>
    </row>
    <row r="242" spans="1:23" ht="15">
      <c r="A242" s="72">
        <v>60</v>
      </c>
      <c r="B242" s="85">
        <v>60</v>
      </c>
      <c r="C242" s="113" t="s">
        <v>160</v>
      </c>
      <c r="D242" s="40" t="s">
        <v>161</v>
      </c>
      <c r="E242" s="119">
        <v>20</v>
      </c>
      <c r="F242" s="60">
        <v>1522</v>
      </c>
      <c r="G242" s="60">
        <v>20</v>
      </c>
      <c r="H242" s="60">
        <v>5</v>
      </c>
      <c r="I242" s="81">
        <v>322</v>
      </c>
      <c r="J242" s="82">
        <v>5</v>
      </c>
      <c r="K242" s="82">
        <v>2</v>
      </c>
      <c r="L242" s="82">
        <v>879</v>
      </c>
      <c r="M242" s="82">
        <v>8</v>
      </c>
      <c r="N242" s="82">
        <v>0</v>
      </c>
      <c r="O242" s="83">
        <v>321</v>
      </c>
      <c r="P242" s="83">
        <v>7</v>
      </c>
      <c r="Q242" s="83">
        <v>3</v>
      </c>
      <c r="R242" s="84">
        <f t="shared" si="25"/>
        <v>1522</v>
      </c>
      <c r="S242" s="81">
        <f t="shared" si="25"/>
        <v>20</v>
      </c>
      <c r="T242" s="82">
        <f t="shared" si="24"/>
        <v>5</v>
      </c>
      <c r="U242" s="120"/>
      <c r="V242" s="60"/>
      <c r="W242" s="121"/>
    </row>
    <row r="243" spans="1:23" ht="15">
      <c r="A243" s="72">
        <v>61</v>
      </c>
      <c r="B243" s="66">
        <v>62</v>
      </c>
      <c r="C243" s="32" t="s">
        <v>76</v>
      </c>
      <c r="D243" s="40" t="s">
        <v>123</v>
      </c>
      <c r="E243" s="119">
        <v>20</v>
      </c>
      <c r="F243" s="60">
        <v>1521</v>
      </c>
      <c r="G243" s="60">
        <v>20</v>
      </c>
      <c r="H243" s="60">
        <v>5</v>
      </c>
      <c r="I243" s="81">
        <v>897</v>
      </c>
      <c r="J243" s="81">
        <v>9</v>
      </c>
      <c r="K243" s="81">
        <v>0</v>
      </c>
      <c r="L243" s="81">
        <v>-184</v>
      </c>
      <c r="M243" s="81">
        <v>1</v>
      </c>
      <c r="N243" s="81">
        <v>3</v>
      </c>
      <c r="O243" s="81">
        <v>808</v>
      </c>
      <c r="P243" s="81">
        <v>10</v>
      </c>
      <c r="Q243" s="81">
        <v>2</v>
      </c>
      <c r="R243" s="84">
        <f t="shared" si="25"/>
        <v>1521</v>
      </c>
      <c r="S243" s="81">
        <f t="shared" si="25"/>
        <v>20</v>
      </c>
      <c r="T243" s="82">
        <f t="shared" si="24"/>
        <v>5</v>
      </c>
      <c r="U243" s="120"/>
      <c r="V243" s="60"/>
      <c r="W243" s="121"/>
    </row>
    <row r="244" spans="1:23" ht="15">
      <c r="A244" s="72">
        <v>62</v>
      </c>
      <c r="B244" s="86">
        <v>30</v>
      </c>
      <c r="C244" s="32" t="s">
        <v>88</v>
      </c>
      <c r="D244" s="40" t="s">
        <v>123</v>
      </c>
      <c r="E244" s="119">
        <v>16</v>
      </c>
      <c r="F244" s="60">
        <v>1423</v>
      </c>
      <c r="G244" s="60">
        <v>23</v>
      </c>
      <c r="H244" s="60">
        <v>8</v>
      </c>
      <c r="I244" s="81">
        <v>674</v>
      </c>
      <c r="J244" s="82">
        <v>10</v>
      </c>
      <c r="K244" s="82">
        <v>2</v>
      </c>
      <c r="L244" s="82">
        <v>1265</v>
      </c>
      <c r="M244" s="82">
        <v>11</v>
      </c>
      <c r="N244" s="82">
        <v>0</v>
      </c>
      <c r="O244" s="83">
        <v>-516</v>
      </c>
      <c r="P244" s="83">
        <v>2</v>
      </c>
      <c r="Q244" s="83">
        <v>6</v>
      </c>
      <c r="R244" s="84">
        <f t="shared" si="25"/>
        <v>1423</v>
      </c>
      <c r="S244" s="81">
        <f t="shared" si="25"/>
        <v>23</v>
      </c>
      <c r="T244" s="82">
        <f t="shared" si="24"/>
        <v>8</v>
      </c>
      <c r="U244" s="120"/>
      <c r="V244" s="60"/>
      <c r="W244" s="121"/>
    </row>
    <row r="245" spans="1:23" ht="15">
      <c r="A245" s="72">
        <v>63</v>
      </c>
      <c r="B245" s="86">
        <v>46</v>
      </c>
      <c r="C245" s="38" t="s">
        <v>71</v>
      </c>
      <c r="D245" s="38" t="s">
        <v>22</v>
      </c>
      <c r="E245" s="119">
        <v>16</v>
      </c>
      <c r="F245" s="60">
        <v>1410</v>
      </c>
      <c r="G245" s="60">
        <v>18</v>
      </c>
      <c r="H245" s="60">
        <v>5</v>
      </c>
      <c r="I245" s="81">
        <v>477</v>
      </c>
      <c r="J245" s="82">
        <v>4</v>
      </c>
      <c r="K245" s="82">
        <v>1</v>
      </c>
      <c r="L245" s="82">
        <v>876</v>
      </c>
      <c r="M245" s="82">
        <v>8</v>
      </c>
      <c r="N245" s="82">
        <v>0</v>
      </c>
      <c r="O245" s="83">
        <v>57</v>
      </c>
      <c r="P245" s="83">
        <v>6</v>
      </c>
      <c r="Q245" s="83">
        <v>4</v>
      </c>
      <c r="R245" s="84">
        <f t="shared" si="25"/>
        <v>1410</v>
      </c>
      <c r="S245" s="81">
        <f t="shared" si="25"/>
        <v>18</v>
      </c>
      <c r="T245" s="82">
        <f t="shared" si="24"/>
        <v>5</v>
      </c>
      <c r="U245" s="120"/>
      <c r="V245" s="60"/>
      <c r="W245" s="121"/>
    </row>
    <row r="246" spans="1:23" ht="15">
      <c r="A246" s="72">
        <v>64</v>
      </c>
      <c r="B246" s="86">
        <v>38</v>
      </c>
      <c r="C246" s="32" t="s">
        <v>87</v>
      </c>
      <c r="D246" s="40" t="s">
        <v>123</v>
      </c>
      <c r="E246" s="119">
        <v>14</v>
      </c>
      <c r="F246" s="60">
        <v>1358</v>
      </c>
      <c r="G246" s="60">
        <v>13</v>
      </c>
      <c r="H246" s="60">
        <v>13</v>
      </c>
      <c r="I246" s="81">
        <v>666</v>
      </c>
      <c r="J246" s="82">
        <v>6</v>
      </c>
      <c r="K246" s="82">
        <v>1</v>
      </c>
      <c r="L246" s="82">
        <v>244</v>
      </c>
      <c r="M246" s="82">
        <v>3</v>
      </c>
      <c r="N246" s="82">
        <v>2</v>
      </c>
      <c r="O246" s="83">
        <v>448</v>
      </c>
      <c r="P246" s="83">
        <v>4</v>
      </c>
      <c r="Q246" s="83">
        <v>0</v>
      </c>
      <c r="R246" s="84">
        <f t="shared" si="25"/>
        <v>1358</v>
      </c>
      <c r="S246" s="81">
        <f t="shared" si="25"/>
        <v>13</v>
      </c>
      <c r="T246" s="82">
        <f t="shared" si="24"/>
        <v>3</v>
      </c>
      <c r="U246" s="120"/>
      <c r="V246" s="60"/>
      <c r="W246" s="121"/>
    </row>
    <row r="247" spans="1:23" ht="15">
      <c r="A247" s="72">
        <v>65</v>
      </c>
      <c r="B247" s="86">
        <v>63</v>
      </c>
      <c r="C247" s="38" t="s">
        <v>58</v>
      </c>
      <c r="D247" s="38" t="s">
        <v>47</v>
      </c>
      <c r="E247" s="119">
        <v>12</v>
      </c>
      <c r="F247" s="60">
        <v>1335</v>
      </c>
      <c r="G247" s="60">
        <v>14</v>
      </c>
      <c r="H247" s="60">
        <v>14</v>
      </c>
      <c r="I247" s="81">
        <v>104</v>
      </c>
      <c r="J247" s="81">
        <v>2</v>
      </c>
      <c r="K247" s="81">
        <v>1</v>
      </c>
      <c r="L247" s="81">
        <v>253</v>
      </c>
      <c r="M247" s="81">
        <v>3</v>
      </c>
      <c r="N247" s="81">
        <v>2</v>
      </c>
      <c r="O247" s="81">
        <v>978</v>
      </c>
      <c r="P247" s="81">
        <v>9</v>
      </c>
      <c r="Q247" s="81">
        <v>2</v>
      </c>
      <c r="R247" s="84">
        <f t="shared" ref="R247:S254" si="26">I247+L247+O247</f>
        <v>1335</v>
      </c>
      <c r="S247" s="81">
        <f t="shared" si="26"/>
        <v>14</v>
      </c>
      <c r="T247" s="82">
        <f t="shared" ref="T247:T254" si="27">SUM(K247+N247+Q247)</f>
        <v>5</v>
      </c>
      <c r="U247" s="120"/>
      <c r="V247" s="60"/>
      <c r="W247" s="121"/>
    </row>
    <row r="248" spans="1:23" ht="15">
      <c r="A248" s="72">
        <v>66</v>
      </c>
      <c r="B248" s="85">
        <v>3</v>
      </c>
      <c r="C248" s="40" t="s">
        <v>31</v>
      </c>
      <c r="D248" s="35" t="s">
        <v>28</v>
      </c>
      <c r="E248" s="119">
        <v>10</v>
      </c>
      <c r="F248" s="60">
        <v>1265</v>
      </c>
      <c r="G248" s="60">
        <v>20</v>
      </c>
      <c r="H248" s="60">
        <v>10</v>
      </c>
      <c r="I248" s="81">
        <v>747</v>
      </c>
      <c r="J248" s="82">
        <v>9</v>
      </c>
      <c r="K248" s="82">
        <v>2</v>
      </c>
      <c r="L248" s="82">
        <v>-154</v>
      </c>
      <c r="M248" s="82">
        <v>3</v>
      </c>
      <c r="N248" s="82">
        <v>4</v>
      </c>
      <c r="O248" s="83">
        <v>672</v>
      </c>
      <c r="P248" s="83">
        <v>8</v>
      </c>
      <c r="Q248" s="83">
        <v>4</v>
      </c>
      <c r="R248" s="84">
        <f t="shared" si="26"/>
        <v>1265</v>
      </c>
      <c r="S248" s="81">
        <f t="shared" si="26"/>
        <v>20</v>
      </c>
      <c r="T248" s="82">
        <f t="shared" si="27"/>
        <v>10</v>
      </c>
      <c r="U248" s="120"/>
      <c r="V248" s="60"/>
      <c r="W248" s="121"/>
    </row>
    <row r="249" spans="1:23" ht="15">
      <c r="A249" s="72">
        <v>67</v>
      </c>
      <c r="B249" s="86">
        <v>42</v>
      </c>
      <c r="C249" s="32" t="s">
        <v>29</v>
      </c>
      <c r="D249" s="40" t="s">
        <v>123</v>
      </c>
      <c r="E249" s="119">
        <v>10</v>
      </c>
      <c r="F249" s="60">
        <v>1265</v>
      </c>
      <c r="G249" s="60">
        <v>18</v>
      </c>
      <c r="H249" s="60">
        <v>9</v>
      </c>
      <c r="I249" s="81">
        <v>195</v>
      </c>
      <c r="J249" s="82">
        <v>4</v>
      </c>
      <c r="K249" s="82">
        <v>3</v>
      </c>
      <c r="L249" s="82">
        <v>229</v>
      </c>
      <c r="M249" s="82">
        <v>5</v>
      </c>
      <c r="N249" s="82">
        <v>3</v>
      </c>
      <c r="O249" s="83">
        <v>841</v>
      </c>
      <c r="P249" s="83">
        <v>9</v>
      </c>
      <c r="Q249" s="83">
        <v>3</v>
      </c>
      <c r="R249" s="84">
        <f t="shared" si="26"/>
        <v>1265</v>
      </c>
      <c r="S249" s="81">
        <f t="shared" si="26"/>
        <v>18</v>
      </c>
      <c r="T249" s="82">
        <f t="shared" si="27"/>
        <v>9</v>
      </c>
      <c r="U249" s="120"/>
      <c r="V249" s="60"/>
      <c r="W249" s="121"/>
    </row>
    <row r="250" spans="1:23" ht="15">
      <c r="A250" s="72">
        <v>68</v>
      </c>
      <c r="B250" s="66">
        <v>7</v>
      </c>
      <c r="C250" s="116" t="s">
        <v>162</v>
      </c>
      <c r="D250" s="35" t="s">
        <v>163</v>
      </c>
      <c r="E250" s="119">
        <v>8</v>
      </c>
      <c r="F250" s="60">
        <v>1205</v>
      </c>
      <c r="G250" s="60">
        <v>20</v>
      </c>
      <c r="H250" s="60">
        <v>8</v>
      </c>
      <c r="I250" s="81">
        <v>299</v>
      </c>
      <c r="J250" s="82">
        <v>7</v>
      </c>
      <c r="K250" s="82">
        <v>4</v>
      </c>
      <c r="L250" s="82">
        <v>572</v>
      </c>
      <c r="M250" s="82">
        <v>7</v>
      </c>
      <c r="N250" s="82">
        <v>1</v>
      </c>
      <c r="O250" s="83">
        <v>334</v>
      </c>
      <c r="P250" s="83">
        <v>6</v>
      </c>
      <c r="Q250" s="83">
        <v>3</v>
      </c>
      <c r="R250" s="84">
        <f t="shared" si="26"/>
        <v>1205</v>
      </c>
      <c r="S250" s="81">
        <f t="shared" si="26"/>
        <v>20</v>
      </c>
      <c r="T250" s="82">
        <f t="shared" si="27"/>
        <v>8</v>
      </c>
      <c r="U250" s="120"/>
      <c r="V250" s="60"/>
      <c r="W250" s="121"/>
    </row>
    <row r="251" spans="1:23" ht="15">
      <c r="A251" s="72">
        <v>69</v>
      </c>
      <c r="B251" s="85">
        <v>33</v>
      </c>
      <c r="C251" s="46" t="s">
        <v>164</v>
      </c>
      <c r="D251" s="40" t="s">
        <v>159</v>
      </c>
      <c r="E251" s="119">
        <v>1</v>
      </c>
      <c r="F251" s="60">
        <v>963</v>
      </c>
      <c r="G251" s="60">
        <v>19</v>
      </c>
      <c r="H251" s="60">
        <v>7</v>
      </c>
      <c r="I251" s="81">
        <v>581</v>
      </c>
      <c r="J251" s="82">
        <v>6</v>
      </c>
      <c r="K251" s="82">
        <v>1</v>
      </c>
      <c r="L251" s="82">
        <v>-402</v>
      </c>
      <c r="M251" s="82">
        <v>5</v>
      </c>
      <c r="N251" s="82">
        <v>5</v>
      </c>
      <c r="O251" s="83">
        <v>784</v>
      </c>
      <c r="P251" s="83">
        <v>8</v>
      </c>
      <c r="Q251" s="83">
        <v>1</v>
      </c>
      <c r="R251" s="84">
        <f t="shared" si="26"/>
        <v>963</v>
      </c>
      <c r="S251" s="81">
        <f t="shared" si="26"/>
        <v>19</v>
      </c>
      <c r="T251" s="82">
        <f t="shared" si="27"/>
        <v>7</v>
      </c>
      <c r="U251" s="120"/>
      <c r="V251" s="60"/>
      <c r="W251" s="121"/>
    </row>
    <row r="252" spans="1:23" ht="15">
      <c r="A252" s="72">
        <v>70</v>
      </c>
      <c r="B252" s="66">
        <v>41</v>
      </c>
      <c r="C252" s="113" t="s">
        <v>165</v>
      </c>
      <c r="D252" s="40" t="s">
        <v>19</v>
      </c>
      <c r="E252" s="119">
        <v>1</v>
      </c>
      <c r="F252" s="60">
        <v>926</v>
      </c>
      <c r="G252" s="60">
        <v>17</v>
      </c>
      <c r="H252" s="60">
        <v>11</v>
      </c>
      <c r="I252" s="81">
        <v>203</v>
      </c>
      <c r="J252" s="82">
        <v>5</v>
      </c>
      <c r="K252" s="82">
        <v>4</v>
      </c>
      <c r="L252" s="82">
        <v>524</v>
      </c>
      <c r="M252" s="82">
        <v>7</v>
      </c>
      <c r="N252" s="82">
        <v>3</v>
      </c>
      <c r="O252" s="83">
        <v>199</v>
      </c>
      <c r="P252" s="83">
        <v>5</v>
      </c>
      <c r="Q252" s="83">
        <v>4</v>
      </c>
      <c r="R252" s="84">
        <f t="shared" si="26"/>
        <v>926</v>
      </c>
      <c r="S252" s="81">
        <f t="shared" si="26"/>
        <v>17</v>
      </c>
      <c r="T252" s="82">
        <f t="shared" si="27"/>
        <v>11</v>
      </c>
      <c r="U252" s="120"/>
      <c r="V252" s="60"/>
      <c r="W252" s="121"/>
    </row>
    <row r="253" spans="1:23" ht="15">
      <c r="A253" s="72">
        <v>71</v>
      </c>
      <c r="B253" s="85">
        <v>70</v>
      </c>
      <c r="C253" s="40" t="s">
        <v>166</v>
      </c>
      <c r="D253" s="40" t="s">
        <v>4</v>
      </c>
      <c r="E253" s="119">
        <v>1</v>
      </c>
      <c r="F253" s="60">
        <v>861</v>
      </c>
      <c r="G253" s="60">
        <v>19</v>
      </c>
      <c r="H253" s="60">
        <v>11</v>
      </c>
      <c r="I253" s="81">
        <v>548</v>
      </c>
      <c r="J253" s="82">
        <v>9</v>
      </c>
      <c r="K253" s="82">
        <v>4</v>
      </c>
      <c r="L253" s="82">
        <v>305</v>
      </c>
      <c r="M253" s="82">
        <v>5</v>
      </c>
      <c r="N253" s="82">
        <v>2</v>
      </c>
      <c r="O253" s="83">
        <v>8</v>
      </c>
      <c r="P253" s="83">
        <v>5</v>
      </c>
      <c r="Q253" s="83">
        <v>5</v>
      </c>
      <c r="R253" s="84">
        <f t="shared" si="26"/>
        <v>861</v>
      </c>
      <c r="S253" s="81">
        <f t="shared" si="26"/>
        <v>19</v>
      </c>
      <c r="T253" s="82">
        <f t="shared" si="27"/>
        <v>11</v>
      </c>
      <c r="U253" s="120"/>
      <c r="V253" s="60"/>
      <c r="W253" s="121"/>
    </row>
    <row r="254" spans="1:23" ht="15">
      <c r="A254" s="72">
        <v>72</v>
      </c>
      <c r="B254" s="86">
        <v>50</v>
      </c>
      <c r="C254" s="32" t="s">
        <v>167</v>
      </c>
      <c r="D254" s="40" t="s">
        <v>123</v>
      </c>
      <c r="E254" s="119">
        <v>1</v>
      </c>
      <c r="F254" s="60">
        <v>840</v>
      </c>
      <c r="G254" s="60">
        <v>15</v>
      </c>
      <c r="H254" s="60">
        <v>8</v>
      </c>
      <c r="I254" s="81">
        <v>500</v>
      </c>
      <c r="J254" s="82">
        <v>4</v>
      </c>
      <c r="K254" s="82">
        <v>1</v>
      </c>
      <c r="L254" s="82">
        <v>517</v>
      </c>
      <c r="M254" s="82">
        <v>7</v>
      </c>
      <c r="N254" s="82">
        <v>2</v>
      </c>
      <c r="O254" s="83">
        <v>-177</v>
      </c>
      <c r="P254" s="83">
        <v>4</v>
      </c>
      <c r="Q254" s="83">
        <v>5</v>
      </c>
      <c r="R254" s="84">
        <f t="shared" si="26"/>
        <v>840</v>
      </c>
      <c r="S254" s="81">
        <f t="shared" si="26"/>
        <v>15</v>
      </c>
      <c r="T254" s="82">
        <f t="shared" si="27"/>
        <v>8</v>
      </c>
      <c r="U254" s="120"/>
      <c r="V254" s="60"/>
      <c r="W254" s="121"/>
    </row>
    <row r="255" spans="1:23" ht="15">
      <c r="A255" s="72">
        <v>73</v>
      </c>
      <c r="B255" s="60"/>
      <c r="C255" s="94" t="s">
        <v>46</v>
      </c>
      <c r="D255" s="44" t="s">
        <v>47</v>
      </c>
      <c r="E255" s="125">
        <v>50</v>
      </c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121"/>
    </row>
    <row r="256" spans="1:23" ht="15">
      <c r="A256" s="72">
        <v>74</v>
      </c>
      <c r="B256" s="60"/>
      <c r="C256" s="94" t="s">
        <v>18</v>
      </c>
      <c r="D256" s="44" t="s">
        <v>19</v>
      </c>
      <c r="E256" s="125">
        <v>50</v>
      </c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121"/>
    </row>
    <row r="258" spans="2:4" ht="18">
      <c r="B258" s="1"/>
      <c r="C258" s="105" t="s">
        <v>171</v>
      </c>
      <c r="D258" s="106"/>
    </row>
    <row r="259" spans="2:4" ht="18">
      <c r="B259" s="134">
        <v>1</v>
      </c>
      <c r="C259" s="135" t="s">
        <v>172</v>
      </c>
      <c r="D259" s="132">
        <v>9725</v>
      </c>
    </row>
    <row r="260" spans="2:4" ht="18">
      <c r="B260" s="134">
        <v>2</v>
      </c>
      <c r="C260" s="101" t="s">
        <v>121</v>
      </c>
      <c r="D260" s="133">
        <v>9656</v>
      </c>
    </row>
    <row r="261" spans="2:4" ht="18">
      <c r="B261" s="134">
        <v>3</v>
      </c>
      <c r="C261" s="136" t="s">
        <v>122</v>
      </c>
      <c r="D261" s="133">
        <v>9441</v>
      </c>
    </row>
    <row r="262" spans="2:4" ht="18">
      <c r="B262" s="134">
        <v>4</v>
      </c>
      <c r="C262" s="137" t="s">
        <v>178</v>
      </c>
      <c r="D262" s="133">
        <v>9425</v>
      </c>
    </row>
    <row r="263" spans="2:4" ht="18">
      <c r="B263" s="134">
        <v>5</v>
      </c>
      <c r="C263" s="137" t="s">
        <v>28</v>
      </c>
      <c r="D263" s="133">
        <v>8669</v>
      </c>
    </row>
    <row r="264" spans="2:4" ht="18">
      <c r="B264" s="134">
        <v>6</v>
      </c>
      <c r="C264" s="138" t="s">
        <v>22</v>
      </c>
      <c r="D264" s="133">
        <v>8662</v>
      </c>
    </row>
    <row r="265" spans="2:4" ht="18">
      <c r="B265" s="134">
        <v>7</v>
      </c>
      <c r="C265" s="101" t="s">
        <v>173</v>
      </c>
      <c r="D265" s="133">
        <v>8604</v>
      </c>
    </row>
    <row r="266" spans="2:4" ht="18">
      <c r="B266" s="134">
        <v>8</v>
      </c>
      <c r="C266" s="139" t="s">
        <v>174</v>
      </c>
      <c r="D266" s="133">
        <v>8578</v>
      </c>
    </row>
    <row r="267" spans="2:4" ht="18">
      <c r="B267" s="134">
        <v>9</v>
      </c>
      <c r="C267" s="101" t="s">
        <v>175</v>
      </c>
      <c r="D267" s="133">
        <v>8245</v>
      </c>
    </row>
    <row r="268" spans="2:4" ht="18">
      <c r="B268" s="134">
        <v>10</v>
      </c>
      <c r="C268" s="138" t="s">
        <v>83</v>
      </c>
      <c r="D268" s="133">
        <v>8141</v>
      </c>
    </row>
    <row r="269" spans="2:4" ht="18">
      <c r="B269" s="134">
        <v>11</v>
      </c>
      <c r="C269" s="101" t="s">
        <v>147</v>
      </c>
      <c r="D269" s="133">
        <v>8125</v>
      </c>
    </row>
    <row r="270" spans="2:4" ht="18">
      <c r="B270" s="134">
        <v>12</v>
      </c>
      <c r="C270" s="138" t="s">
        <v>47</v>
      </c>
      <c r="D270" s="133">
        <v>7449</v>
      </c>
    </row>
    <row r="271" spans="2:4" ht="18">
      <c r="B271" s="134">
        <v>13</v>
      </c>
      <c r="C271" s="101" t="s">
        <v>176</v>
      </c>
      <c r="D271" s="133">
        <v>7159</v>
      </c>
    </row>
    <row r="272" spans="2:4" ht="18">
      <c r="B272" s="134">
        <v>14</v>
      </c>
      <c r="C272" s="140" t="s">
        <v>177</v>
      </c>
      <c r="D272" s="133">
        <v>6708</v>
      </c>
    </row>
    <row r="273" spans="1:21" ht="18">
      <c r="B273" s="134">
        <v>15</v>
      </c>
      <c r="C273" s="101" t="s">
        <v>123</v>
      </c>
      <c r="D273" s="133">
        <v>6479</v>
      </c>
    </row>
    <row r="274" spans="1:21" ht="18">
      <c r="B274" s="134">
        <v>16</v>
      </c>
      <c r="C274" s="101" t="s">
        <v>123</v>
      </c>
      <c r="D274" s="133">
        <v>6073</v>
      </c>
    </row>
    <row r="277" spans="1:21" ht="18.75" thickBot="1">
      <c r="A277" s="107"/>
      <c r="B277" s="149"/>
      <c r="C277" s="3" t="s">
        <v>195</v>
      </c>
      <c r="D277" s="3"/>
      <c r="E277" s="70"/>
      <c r="F277" s="70"/>
      <c r="G277" s="70"/>
      <c r="H277" s="70"/>
      <c r="I277" s="70"/>
      <c r="J277" s="70"/>
      <c r="K277" s="71"/>
      <c r="L277" s="70"/>
      <c r="M277" s="70"/>
      <c r="N277" s="70"/>
      <c r="O277" s="71"/>
      <c r="P277" s="70"/>
      <c r="Q277" s="70"/>
      <c r="R277" s="70"/>
      <c r="S277" s="70"/>
    </row>
    <row r="278" spans="1:21" ht="15">
      <c r="A278" s="108" t="s">
        <v>3</v>
      </c>
      <c r="B278" s="109" t="s">
        <v>4</v>
      </c>
      <c r="C278" s="108" t="s">
        <v>5</v>
      </c>
      <c r="D278" s="108" t="s">
        <v>6</v>
      </c>
      <c r="E278" s="15"/>
      <c r="J278" s="73" t="s">
        <v>8</v>
      </c>
      <c r="K278" s="74"/>
      <c r="L278" s="110"/>
      <c r="M278" s="75" t="s">
        <v>9</v>
      </c>
      <c r="N278" s="74"/>
      <c r="O278" s="76"/>
      <c r="P278" s="73" t="s">
        <v>10</v>
      </c>
      <c r="Q278" s="77"/>
      <c r="R278" s="76"/>
      <c r="S278" s="78" t="s">
        <v>11</v>
      </c>
      <c r="T278" s="111"/>
      <c r="U278" s="112"/>
    </row>
    <row r="279" spans="1:21" ht="15">
      <c r="A279" s="108"/>
      <c r="B279" s="11" t="s">
        <v>12</v>
      </c>
      <c r="C279" s="108"/>
      <c r="D279" s="108"/>
      <c r="E279" s="15"/>
      <c r="I279" s="79" t="s">
        <v>7</v>
      </c>
      <c r="J279" s="79" t="s">
        <v>14</v>
      </c>
      <c r="K279" s="79" t="s">
        <v>15</v>
      </c>
      <c r="L279" s="80" t="s">
        <v>7</v>
      </c>
      <c r="M279" s="79" t="s">
        <v>14</v>
      </c>
      <c r="N279" s="79" t="s">
        <v>15</v>
      </c>
      <c r="O279" s="79" t="s">
        <v>7</v>
      </c>
      <c r="P279" s="79" t="s">
        <v>14</v>
      </c>
      <c r="Q279" s="79" t="s">
        <v>15</v>
      </c>
      <c r="R279" s="79" t="s">
        <v>7</v>
      </c>
      <c r="S279" s="79" t="s">
        <v>14</v>
      </c>
      <c r="T279" s="79" t="s">
        <v>15</v>
      </c>
    </row>
    <row r="280" spans="1:21">
      <c r="A280" s="153">
        <v>1</v>
      </c>
      <c r="B280" s="154">
        <v>11</v>
      </c>
      <c r="C280" s="155" t="s">
        <v>54</v>
      </c>
      <c r="D280" s="94" t="s">
        <v>39</v>
      </c>
      <c r="E280" s="174">
        <v>102</v>
      </c>
      <c r="F280" s="156">
        <f t="shared" ref="F280:G284" si="28">R280+W280</f>
        <v>3055</v>
      </c>
      <c r="G280" s="156">
        <f t="shared" si="28"/>
        <v>25</v>
      </c>
      <c r="H280" s="156">
        <f>SUM(T280:X280)</f>
        <v>1</v>
      </c>
      <c r="I280" s="156">
        <v>977</v>
      </c>
      <c r="J280" s="157">
        <v>8</v>
      </c>
      <c r="K280" s="157">
        <v>0</v>
      </c>
      <c r="L280" s="157">
        <v>996</v>
      </c>
      <c r="M280" s="157">
        <v>8</v>
      </c>
      <c r="N280" s="157">
        <v>1</v>
      </c>
      <c r="O280" s="158">
        <v>1082</v>
      </c>
      <c r="P280" s="158">
        <v>9</v>
      </c>
      <c r="Q280" s="158">
        <v>0</v>
      </c>
      <c r="R280" s="159">
        <f t="shared" ref="R280:S320" si="29">I280+L280+O280</f>
        <v>3055</v>
      </c>
      <c r="S280" s="156">
        <f t="shared" si="29"/>
        <v>25</v>
      </c>
      <c r="T280" s="157">
        <f t="shared" ref="T280:T320" si="30">SUM(K280+N280+Q280)</f>
        <v>1</v>
      </c>
    </row>
    <row r="281" spans="1:21">
      <c r="A281" s="153">
        <v>2</v>
      </c>
      <c r="B281" s="150">
        <v>33</v>
      </c>
      <c r="C281" s="160" t="s">
        <v>20</v>
      </c>
      <c r="D281" s="94" t="s">
        <v>19</v>
      </c>
      <c r="E281" s="174">
        <v>97</v>
      </c>
      <c r="F281" s="156">
        <f t="shared" si="28"/>
        <v>2994</v>
      </c>
      <c r="G281" s="156">
        <f t="shared" si="28"/>
        <v>31</v>
      </c>
      <c r="H281" s="156">
        <f>SUM(T281:X281)</f>
        <v>3</v>
      </c>
      <c r="I281" s="156">
        <v>1010</v>
      </c>
      <c r="J281" s="157">
        <v>10</v>
      </c>
      <c r="K281" s="157">
        <v>0</v>
      </c>
      <c r="L281" s="157">
        <v>1073</v>
      </c>
      <c r="M281" s="157">
        <v>9</v>
      </c>
      <c r="N281" s="157">
        <v>1</v>
      </c>
      <c r="O281" s="158">
        <v>911</v>
      </c>
      <c r="P281" s="158">
        <v>12</v>
      </c>
      <c r="Q281" s="158">
        <v>2</v>
      </c>
      <c r="R281" s="159">
        <f t="shared" si="29"/>
        <v>2994</v>
      </c>
      <c r="S281" s="156">
        <f t="shared" si="29"/>
        <v>31</v>
      </c>
      <c r="T281" s="157">
        <f t="shared" si="30"/>
        <v>3</v>
      </c>
    </row>
    <row r="282" spans="1:21">
      <c r="A282" s="153">
        <v>3</v>
      </c>
      <c r="B282" s="150">
        <v>10</v>
      </c>
      <c r="C282" s="94" t="s">
        <v>91</v>
      </c>
      <c r="D282" s="94" t="s">
        <v>122</v>
      </c>
      <c r="E282" s="174">
        <v>96</v>
      </c>
      <c r="F282" s="156">
        <f t="shared" si="28"/>
        <v>2953</v>
      </c>
      <c r="G282" s="156">
        <f t="shared" si="28"/>
        <v>28</v>
      </c>
      <c r="H282" s="156">
        <f>SUM(T282:X282)</f>
        <v>1</v>
      </c>
      <c r="I282" s="156">
        <v>720</v>
      </c>
      <c r="J282" s="157">
        <v>6</v>
      </c>
      <c r="K282" s="157">
        <v>0</v>
      </c>
      <c r="L282" s="157">
        <v>1176</v>
      </c>
      <c r="M282" s="157">
        <v>12</v>
      </c>
      <c r="N282" s="157">
        <v>1</v>
      </c>
      <c r="O282" s="158">
        <v>1057</v>
      </c>
      <c r="P282" s="158">
        <v>10</v>
      </c>
      <c r="Q282" s="158">
        <v>0</v>
      </c>
      <c r="R282" s="159">
        <f t="shared" si="29"/>
        <v>2953</v>
      </c>
      <c r="S282" s="156">
        <f t="shared" si="29"/>
        <v>28</v>
      </c>
      <c r="T282" s="157">
        <f t="shared" si="30"/>
        <v>1</v>
      </c>
    </row>
    <row r="283" spans="1:21">
      <c r="A283" s="153">
        <v>4</v>
      </c>
      <c r="B283" s="161">
        <v>2</v>
      </c>
      <c r="C283" s="94" t="s">
        <v>90</v>
      </c>
      <c r="D283" s="94" t="s">
        <v>122</v>
      </c>
      <c r="E283" s="174">
        <v>89</v>
      </c>
      <c r="F283" s="156">
        <f t="shared" si="28"/>
        <v>2811</v>
      </c>
      <c r="G283" s="156">
        <f t="shared" si="28"/>
        <v>22</v>
      </c>
      <c r="H283" s="156">
        <f>SUM(T283:X283)</f>
        <v>3</v>
      </c>
      <c r="I283" s="156">
        <v>993</v>
      </c>
      <c r="J283" s="157">
        <v>9</v>
      </c>
      <c r="K283" s="157">
        <v>3</v>
      </c>
      <c r="L283" s="157">
        <v>1013</v>
      </c>
      <c r="M283" s="157">
        <v>7</v>
      </c>
      <c r="N283" s="157">
        <v>0</v>
      </c>
      <c r="O283" s="158">
        <v>805</v>
      </c>
      <c r="P283" s="158">
        <v>6</v>
      </c>
      <c r="Q283" s="158">
        <v>0</v>
      </c>
      <c r="R283" s="159">
        <f t="shared" si="29"/>
        <v>2811</v>
      </c>
      <c r="S283" s="156">
        <f t="shared" si="29"/>
        <v>22</v>
      </c>
      <c r="T283" s="157">
        <f t="shared" si="30"/>
        <v>3</v>
      </c>
    </row>
    <row r="284" spans="1:21">
      <c r="A284" s="153">
        <v>5</v>
      </c>
      <c r="B284" s="150">
        <v>36</v>
      </c>
      <c r="C284" s="162" t="s">
        <v>69</v>
      </c>
      <c r="D284" s="162" t="s">
        <v>22</v>
      </c>
      <c r="E284" s="174">
        <v>84</v>
      </c>
      <c r="F284" s="156">
        <f t="shared" si="28"/>
        <v>2707</v>
      </c>
      <c r="G284" s="156">
        <f t="shared" si="28"/>
        <v>22</v>
      </c>
      <c r="H284" s="156">
        <f>SUM(T284:X284)</f>
        <v>0</v>
      </c>
      <c r="I284" s="156">
        <v>1451</v>
      </c>
      <c r="J284" s="157">
        <v>13</v>
      </c>
      <c r="K284" s="157">
        <v>0</v>
      </c>
      <c r="L284" s="157">
        <v>652</v>
      </c>
      <c r="M284" s="157">
        <v>5</v>
      </c>
      <c r="N284" s="157">
        <v>0</v>
      </c>
      <c r="O284" s="158">
        <v>604</v>
      </c>
      <c r="P284" s="158">
        <v>4</v>
      </c>
      <c r="Q284" s="158">
        <v>0</v>
      </c>
      <c r="R284" s="159">
        <f t="shared" si="29"/>
        <v>2707</v>
      </c>
      <c r="S284" s="156">
        <f t="shared" si="29"/>
        <v>22</v>
      </c>
      <c r="T284" s="157">
        <f t="shared" si="30"/>
        <v>0</v>
      </c>
    </row>
    <row r="285" spans="1:21">
      <c r="A285" s="153">
        <v>6</v>
      </c>
      <c r="B285" s="154">
        <v>18</v>
      </c>
      <c r="C285" s="94" t="s">
        <v>27</v>
      </c>
      <c r="D285" s="163" t="s">
        <v>196</v>
      </c>
      <c r="E285" s="174"/>
      <c r="F285" s="156"/>
      <c r="G285" s="156"/>
      <c r="H285" s="156"/>
      <c r="I285" s="156"/>
      <c r="J285" s="157"/>
      <c r="K285" s="157"/>
      <c r="L285" s="157"/>
      <c r="M285" s="157"/>
      <c r="N285" s="157"/>
      <c r="O285" s="158"/>
      <c r="P285" s="158"/>
      <c r="Q285" s="158"/>
      <c r="R285" s="159"/>
      <c r="S285" s="156"/>
      <c r="T285" s="157"/>
    </row>
    <row r="286" spans="1:21">
      <c r="A286" s="153">
        <v>7</v>
      </c>
      <c r="B286" s="154">
        <v>20</v>
      </c>
      <c r="C286" s="164" t="s">
        <v>180</v>
      </c>
      <c r="D286" s="164" t="s">
        <v>4</v>
      </c>
      <c r="E286" s="174">
        <v>78</v>
      </c>
      <c r="F286" s="156">
        <f t="shared" ref="F286:F320" si="31">R286+W286</f>
        <v>2605</v>
      </c>
      <c r="G286" s="156">
        <f t="shared" ref="G286:G320" si="32">S286+X286</f>
        <v>25</v>
      </c>
      <c r="H286" s="156">
        <f t="shared" ref="H286:H320" si="33">SUM(T286:X286)</f>
        <v>2</v>
      </c>
      <c r="I286" s="156">
        <v>1056</v>
      </c>
      <c r="J286" s="157">
        <v>10</v>
      </c>
      <c r="K286" s="157">
        <v>1</v>
      </c>
      <c r="L286" s="157">
        <v>1093</v>
      </c>
      <c r="M286" s="157">
        <v>10</v>
      </c>
      <c r="N286" s="157">
        <v>0</v>
      </c>
      <c r="O286" s="158">
        <v>456</v>
      </c>
      <c r="P286" s="158">
        <v>5</v>
      </c>
      <c r="Q286" s="158">
        <v>1</v>
      </c>
      <c r="R286" s="159">
        <f t="shared" si="29"/>
        <v>2605</v>
      </c>
      <c r="S286" s="156">
        <f t="shared" si="29"/>
        <v>25</v>
      </c>
      <c r="T286" s="157">
        <f t="shared" si="30"/>
        <v>2</v>
      </c>
    </row>
    <row r="287" spans="1:21">
      <c r="A287" s="153">
        <v>8</v>
      </c>
      <c r="B287" s="154">
        <v>24</v>
      </c>
      <c r="C287" s="165" t="s">
        <v>181</v>
      </c>
      <c r="D287" s="94" t="s">
        <v>182</v>
      </c>
      <c r="E287" s="174">
        <v>75</v>
      </c>
      <c r="F287" s="156">
        <f t="shared" si="31"/>
        <v>2586</v>
      </c>
      <c r="G287" s="156">
        <f t="shared" si="32"/>
        <v>32</v>
      </c>
      <c r="H287" s="156">
        <f t="shared" si="33"/>
        <v>7</v>
      </c>
      <c r="I287" s="156">
        <v>154</v>
      </c>
      <c r="J287" s="157">
        <v>10</v>
      </c>
      <c r="K287" s="157">
        <v>7</v>
      </c>
      <c r="L287" s="157">
        <v>1064</v>
      </c>
      <c r="M287" s="157">
        <v>8</v>
      </c>
      <c r="N287" s="157">
        <v>0</v>
      </c>
      <c r="O287" s="158">
        <v>1368</v>
      </c>
      <c r="P287" s="158">
        <v>14</v>
      </c>
      <c r="Q287" s="158">
        <v>0</v>
      </c>
      <c r="R287" s="159">
        <f t="shared" si="29"/>
        <v>2586</v>
      </c>
      <c r="S287" s="156">
        <f t="shared" si="29"/>
        <v>32</v>
      </c>
      <c r="T287" s="157">
        <f t="shared" si="30"/>
        <v>7</v>
      </c>
    </row>
    <row r="288" spans="1:21">
      <c r="A288" s="153">
        <v>9</v>
      </c>
      <c r="B288" s="154">
        <v>42</v>
      </c>
      <c r="C288" s="155" t="s">
        <v>82</v>
      </c>
      <c r="D288" s="94" t="s">
        <v>83</v>
      </c>
      <c r="E288" s="174">
        <v>74</v>
      </c>
      <c r="F288" s="156">
        <f t="shared" si="31"/>
        <v>2585</v>
      </c>
      <c r="G288" s="156">
        <f t="shared" si="32"/>
        <v>29</v>
      </c>
      <c r="H288" s="156">
        <f t="shared" si="33"/>
        <v>4</v>
      </c>
      <c r="I288" s="156">
        <v>1195</v>
      </c>
      <c r="J288" s="157">
        <v>12</v>
      </c>
      <c r="K288" s="157">
        <v>1</v>
      </c>
      <c r="L288" s="157">
        <v>626</v>
      </c>
      <c r="M288" s="157">
        <v>10</v>
      </c>
      <c r="N288" s="157">
        <v>3</v>
      </c>
      <c r="O288" s="158">
        <v>764</v>
      </c>
      <c r="P288" s="158">
        <v>7</v>
      </c>
      <c r="Q288" s="158">
        <v>0</v>
      </c>
      <c r="R288" s="159">
        <f t="shared" si="29"/>
        <v>2585</v>
      </c>
      <c r="S288" s="156">
        <f t="shared" si="29"/>
        <v>29</v>
      </c>
      <c r="T288" s="157">
        <f t="shared" si="30"/>
        <v>4</v>
      </c>
    </row>
    <row r="289" spans="1:20">
      <c r="A289" s="153">
        <v>10</v>
      </c>
      <c r="B289" s="150">
        <v>5</v>
      </c>
      <c r="C289" s="160" t="s">
        <v>104</v>
      </c>
      <c r="D289" s="94" t="s">
        <v>19</v>
      </c>
      <c r="E289" s="174">
        <v>71</v>
      </c>
      <c r="F289" s="156">
        <f t="shared" si="31"/>
        <v>2540</v>
      </c>
      <c r="G289" s="156">
        <f t="shared" si="32"/>
        <v>23</v>
      </c>
      <c r="H289" s="156">
        <f t="shared" si="33"/>
        <v>2</v>
      </c>
      <c r="I289" s="156">
        <v>836</v>
      </c>
      <c r="J289" s="157">
        <v>11</v>
      </c>
      <c r="K289" s="157">
        <v>1</v>
      </c>
      <c r="L289" s="157">
        <v>818</v>
      </c>
      <c r="M289" s="157">
        <v>5</v>
      </c>
      <c r="N289" s="157">
        <v>1</v>
      </c>
      <c r="O289" s="158">
        <v>886</v>
      </c>
      <c r="P289" s="158">
        <v>7</v>
      </c>
      <c r="Q289" s="158">
        <v>0</v>
      </c>
      <c r="R289" s="159">
        <f t="shared" si="29"/>
        <v>2540</v>
      </c>
      <c r="S289" s="156">
        <f t="shared" si="29"/>
        <v>23</v>
      </c>
      <c r="T289" s="157">
        <f t="shared" si="30"/>
        <v>2</v>
      </c>
    </row>
    <row r="290" spans="1:20">
      <c r="A290" s="153">
        <v>11</v>
      </c>
      <c r="B290" s="150">
        <v>41</v>
      </c>
      <c r="C290" s="94" t="s">
        <v>130</v>
      </c>
      <c r="D290" s="166" t="s">
        <v>43</v>
      </c>
      <c r="E290" s="174">
        <v>68</v>
      </c>
      <c r="F290" s="156">
        <f t="shared" si="31"/>
        <v>2495</v>
      </c>
      <c r="G290" s="156">
        <f t="shared" si="32"/>
        <v>27</v>
      </c>
      <c r="H290" s="156">
        <f t="shared" si="33"/>
        <v>6</v>
      </c>
      <c r="I290" s="156">
        <v>526</v>
      </c>
      <c r="J290" s="157">
        <v>5</v>
      </c>
      <c r="K290" s="157">
        <v>2</v>
      </c>
      <c r="L290" s="157">
        <v>483</v>
      </c>
      <c r="M290" s="157">
        <v>10</v>
      </c>
      <c r="N290" s="157">
        <v>4</v>
      </c>
      <c r="O290" s="158">
        <v>1486</v>
      </c>
      <c r="P290" s="158">
        <v>12</v>
      </c>
      <c r="Q290" s="158">
        <v>0</v>
      </c>
      <c r="R290" s="159">
        <f t="shared" si="29"/>
        <v>2495</v>
      </c>
      <c r="S290" s="156">
        <f t="shared" si="29"/>
        <v>27</v>
      </c>
      <c r="T290" s="157">
        <f t="shared" si="30"/>
        <v>6</v>
      </c>
    </row>
    <row r="291" spans="1:20">
      <c r="A291" s="153">
        <v>12</v>
      </c>
      <c r="B291" s="154">
        <v>7</v>
      </c>
      <c r="C291" s="167" t="s">
        <v>92</v>
      </c>
      <c r="D291" s="167" t="s">
        <v>39</v>
      </c>
      <c r="E291" s="174">
        <v>67</v>
      </c>
      <c r="F291" s="156">
        <f t="shared" si="31"/>
        <v>2462</v>
      </c>
      <c r="G291" s="156">
        <f t="shared" si="32"/>
        <v>23</v>
      </c>
      <c r="H291" s="156">
        <f t="shared" si="33"/>
        <v>2</v>
      </c>
      <c r="I291" s="156">
        <v>625</v>
      </c>
      <c r="J291" s="157">
        <v>6</v>
      </c>
      <c r="K291" s="157">
        <v>0</v>
      </c>
      <c r="L291" s="157">
        <v>729</v>
      </c>
      <c r="M291" s="157">
        <v>6</v>
      </c>
      <c r="N291" s="157">
        <v>0</v>
      </c>
      <c r="O291" s="158">
        <v>1108</v>
      </c>
      <c r="P291" s="158">
        <v>11</v>
      </c>
      <c r="Q291" s="158">
        <v>2</v>
      </c>
      <c r="R291" s="159">
        <f t="shared" si="29"/>
        <v>2462</v>
      </c>
      <c r="S291" s="156">
        <f t="shared" si="29"/>
        <v>23</v>
      </c>
      <c r="T291" s="157">
        <f t="shared" si="30"/>
        <v>2</v>
      </c>
    </row>
    <row r="292" spans="1:20">
      <c r="A292" s="153">
        <v>13</v>
      </c>
      <c r="B292" s="150">
        <v>14</v>
      </c>
      <c r="C292" s="167" t="s">
        <v>80</v>
      </c>
      <c r="D292" s="94" t="s">
        <v>122</v>
      </c>
      <c r="E292" s="174">
        <v>60</v>
      </c>
      <c r="F292" s="156">
        <f t="shared" si="31"/>
        <v>2336</v>
      </c>
      <c r="G292" s="156">
        <f t="shared" si="32"/>
        <v>22</v>
      </c>
      <c r="H292" s="156">
        <f t="shared" si="33"/>
        <v>3</v>
      </c>
      <c r="I292" s="156">
        <v>692</v>
      </c>
      <c r="J292" s="157">
        <v>7</v>
      </c>
      <c r="K292" s="157">
        <v>1</v>
      </c>
      <c r="L292" s="157">
        <v>510</v>
      </c>
      <c r="M292" s="157">
        <v>5</v>
      </c>
      <c r="N292" s="157">
        <v>1</v>
      </c>
      <c r="O292" s="158">
        <v>1134</v>
      </c>
      <c r="P292" s="158">
        <v>10</v>
      </c>
      <c r="Q292" s="158">
        <v>1</v>
      </c>
      <c r="R292" s="159">
        <f t="shared" si="29"/>
        <v>2336</v>
      </c>
      <c r="S292" s="156">
        <f t="shared" si="29"/>
        <v>22</v>
      </c>
      <c r="T292" s="157">
        <f t="shared" si="30"/>
        <v>3</v>
      </c>
    </row>
    <row r="293" spans="1:20">
      <c r="A293" s="153">
        <v>14</v>
      </c>
      <c r="B293" s="150">
        <v>3</v>
      </c>
      <c r="C293" s="168" t="s">
        <v>64</v>
      </c>
      <c r="D293" s="94" t="s">
        <v>39</v>
      </c>
      <c r="E293" s="175">
        <v>59</v>
      </c>
      <c r="F293" s="156">
        <f t="shared" si="31"/>
        <v>2332</v>
      </c>
      <c r="G293" s="156">
        <f t="shared" si="32"/>
        <v>23</v>
      </c>
      <c r="H293" s="156">
        <f t="shared" si="33"/>
        <v>1</v>
      </c>
      <c r="I293" s="169">
        <v>958</v>
      </c>
      <c r="J293" s="157">
        <v>10</v>
      </c>
      <c r="K293" s="157">
        <v>1</v>
      </c>
      <c r="L293" s="158">
        <v>706</v>
      </c>
      <c r="M293" s="157">
        <v>7</v>
      </c>
      <c r="N293" s="157">
        <v>0</v>
      </c>
      <c r="O293" s="158">
        <v>668</v>
      </c>
      <c r="P293" s="158">
        <v>6</v>
      </c>
      <c r="Q293" s="158">
        <v>0</v>
      </c>
      <c r="R293" s="159">
        <f t="shared" si="29"/>
        <v>2332</v>
      </c>
      <c r="S293" s="156">
        <f t="shared" si="29"/>
        <v>23</v>
      </c>
      <c r="T293" s="157">
        <f t="shared" si="30"/>
        <v>1</v>
      </c>
    </row>
    <row r="294" spans="1:20">
      <c r="A294" s="153">
        <v>15</v>
      </c>
      <c r="B294" s="150">
        <v>15</v>
      </c>
      <c r="C294" s="160" t="s">
        <v>38</v>
      </c>
      <c r="D294" s="94" t="s">
        <v>39</v>
      </c>
      <c r="E294" s="174">
        <v>56</v>
      </c>
      <c r="F294" s="156">
        <f t="shared" si="31"/>
        <v>2298</v>
      </c>
      <c r="G294" s="156">
        <f t="shared" si="32"/>
        <v>20</v>
      </c>
      <c r="H294" s="156">
        <f t="shared" si="33"/>
        <v>1</v>
      </c>
      <c r="I294" s="156">
        <v>866</v>
      </c>
      <c r="J294" s="157">
        <v>7</v>
      </c>
      <c r="K294" s="157">
        <v>0</v>
      </c>
      <c r="L294" s="157">
        <v>585</v>
      </c>
      <c r="M294" s="157">
        <v>7</v>
      </c>
      <c r="N294" s="157">
        <v>1</v>
      </c>
      <c r="O294" s="158">
        <v>847</v>
      </c>
      <c r="P294" s="158">
        <v>6</v>
      </c>
      <c r="Q294" s="158">
        <v>0</v>
      </c>
      <c r="R294" s="159">
        <f t="shared" si="29"/>
        <v>2298</v>
      </c>
      <c r="S294" s="156">
        <f t="shared" si="29"/>
        <v>20</v>
      </c>
      <c r="T294" s="157">
        <f t="shared" si="30"/>
        <v>1</v>
      </c>
    </row>
    <row r="295" spans="1:20">
      <c r="A295" s="153">
        <v>16</v>
      </c>
      <c r="B295" s="154">
        <v>27</v>
      </c>
      <c r="C295" s="94" t="s">
        <v>46</v>
      </c>
      <c r="D295" s="165" t="s">
        <v>47</v>
      </c>
      <c r="E295" s="174">
        <v>55</v>
      </c>
      <c r="F295" s="156">
        <f t="shared" si="31"/>
        <v>2272</v>
      </c>
      <c r="G295" s="156">
        <f t="shared" si="32"/>
        <v>21</v>
      </c>
      <c r="H295" s="156">
        <f t="shared" si="33"/>
        <v>2</v>
      </c>
      <c r="I295" s="156">
        <v>592</v>
      </c>
      <c r="J295" s="157">
        <v>4</v>
      </c>
      <c r="K295" s="157">
        <v>0</v>
      </c>
      <c r="L295" s="157">
        <v>932</v>
      </c>
      <c r="M295" s="157">
        <v>9</v>
      </c>
      <c r="N295" s="157">
        <v>1</v>
      </c>
      <c r="O295" s="158">
        <v>748</v>
      </c>
      <c r="P295" s="158">
        <v>8</v>
      </c>
      <c r="Q295" s="158">
        <v>1</v>
      </c>
      <c r="R295" s="159">
        <f t="shared" si="29"/>
        <v>2272</v>
      </c>
      <c r="S295" s="156">
        <f t="shared" si="29"/>
        <v>21</v>
      </c>
      <c r="T295" s="157">
        <f t="shared" si="30"/>
        <v>2</v>
      </c>
    </row>
    <row r="296" spans="1:20">
      <c r="A296" s="153">
        <v>17</v>
      </c>
      <c r="B296" s="154">
        <v>6</v>
      </c>
      <c r="C296" s="94" t="s">
        <v>103</v>
      </c>
      <c r="D296" s="94" t="s">
        <v>122</v>
      </c>
      <c r="E296" s="174">
        <v>52</v>
      </c>
      <c r="F296" s="156">
        <f t="shared" si="31"/>
        <v>2224</v>
      </c>
      <c r="G296" s="156">
        <f t="shared" si="32"/>
        <v>26</v>
      </c>
      <c r="H296" s="156">
        <f t="shared" si="33"/>
        <v>5</v>
      </c>
      <c r="I296" s="156">
        <v>467</v>
      </c>
      <c r="J296" s="157">
        <v>6</v>
      </c>
      <c r="K296" s="157">
        <v>1</v>
      </c>
      <c r="L296" s="157">
        <v>1144</v>
      </c>
      <c r="M296" s="157">
        <v>11</v>
      </c>
      <c r="N296" s="157">
        <v>1</v>
      </c>
      <c r="O296" s="158">
        <v>613</v>
      </c>
      <c r="P296" s="158">
        <v>9</v>
      </c>
      <c r="Q296" s="158">
        <v>3</v>
      </c>
      <c r="R296" s="159">
        <f t="shared" si="29"/>
        <v>2224</v>
      </c>
      <c r="S296" s="156">
        <f t="shared" si="29"/>
        <v>26</v>
      </c>
      <c r="T296" s="157">
        <f t="shared" si="30"/>
        <v>5</v>
      </c>
    </row>
    <row r="297" spans="1:20">
      <c r="A297" s="153">
        <v>18</v>
      </c>
      <c r="B297" s="150">
        <v>34</v>
      </c>
      <c r="C297" s="94" t="s">
        <v>31</v>
      </c>
      <c r="D297" s="166" t="s">
        <v>28</v>
      </c>
      <c r="E297" s="174">
        <v>51</v>
      </c>
      <c r="F297" s="156">
        <f t="shared" si="31"/>
        <v>2210</v>
      </c>
      <c r="G297" s="156">
        <f t="shared" si="32"/>
        <v>25</v>
      </c>
      <c r="H297" s="156">
        <f t="shared" si="33"/>
        <v>3</v>
      </c>
      <c r="I297" s="156">
        <v>718</v>
      </c>
      <c r="J297" s="157">
        <v>8</v>
      </c>
      <c r="K297" s="157">
        <v>1</v>
      </c>
      <c r="L297" s="157">
        <v>1042</v>
      </c>
      <c r="M297" s="157">
        <v>10</v>
      </c>
      <c r="N297" s="157">
        <v>1</v>
      </c>
      <c r="O297" s="158">
        <v>450</v>
      </c>
      <c r="P297" s="158">
        <v>7</v>
      </c>
      <c r="Q297" s="158">
        <v>1</v>
      </c>
      <c r="R297" s="159">
        <f t="shared" si="29"/>
        <v>2210</v>
      </c>
      <c r="S297" s="156">
        <f t="shared" si="29"/>
        <v>25</v>
      </c>
      <c r="T297" s="157">
        <f t="shared" si="30"/>
        <v>3</v>
      </c>
    </row>
    <row r="298" spans="1:20">
      <c r="A298" s="153">
        <v>19</v>
      </c>
      <c r="B298" s="150">
        <v>37</v>
      </c>
      <c r="C298" s="160" t="s">
        <v>51</v>
      </c>
      <c r="D298" s="94" t="s">
        <v>4</v>
      </c>
      <c r="E298" s="174">
        <v>48</v>
      </c>
      <c r="F298" s="156">
        <f t="shared" si="31"/>
        <v>2173</v>
      </c>
      <c r="G298" s="156">
        <f t="shared" si="32"/>
        <v>17</v>
      </c>
      <c r="H298" s="156">
        <f t="shared" si="33"/>
        <v>1</v>
      </c>
      <c r="I298" s="156">
        <v>771</v>
      </c>
      <c r="J298" s="157">
        <v>6</v>
      </c>
      <c r="K298" s="157">
        <v>0</v>
      </c>
      <c r="L298" s="157">
        <v>768</v>
      </c>
      <c r="M298" s="157">
        <v>5</v>
      </c>
      <c r="N298" s="157">
        <v>0</v>
      </c>
      <c r="O298" s="158">
        <v>634</v>
      </c>
      <c r="P298" s="158">
        <v>6</v>
      </c>
      <c r="Q298" s="158">
        <v>1</v>
      </c>
      <c r="R298" s="159">
        <f t="shared" si="29"/>
        <v>2173</v>
      </c>
      <c r="S298" s="156">
        <f t="shared" si="29"/>
        <v>17</v>
      </c>
      <c r="T298" s="157">
        <f t="shared" si="30"/>
        <v>1</v>
      </c>
    </row>
    <row r="299" spans="1:20">
      <c r="A299" s="153">
        <v>20</v>
      </c>
      <c r="B299" s="154">
        <v>28</v>
      </c>
      <c r="C299" s="170" t="s">
        <v>87</v>
      </c>
      <c r="D299" s="94" t="s">
        <v>123</v>
      </c>
      <c r="E299" s="174">
        <v>45</v>
      </c>
      <c r="F299" s="156">
        <f t="shared" si="31"/>
        <v>2120</v>
      </c>
      <c r="G299" s="156">
        <f t="shared" si="32"/>
        <v>25</v>
      </c>
      <c r="H299" s="156">
        <f t="shared" si="33"/>
        <v>6</v>
      </c>
      <c r="I299" s="156">
        <v>1164</v>
      </c>
      <c r="J299" s="157">
        <v>12</v>
      </c>
      <c r="K299" s="157">
        <v>1</v>
      </c>
      <c r="L299" s="157">
        <v>624</v>
      </c>
      <c r="M299" s="157">
        <v>7</v>
      </c>
      <c r="N299" s="157">
        <v>3</v>
      </c>
      <c r="O299" s="158">
        <v>332</v>
      </c>
      <c r="P299" s="158">
        <v>6</v>
      </c>
      <c r="Q299" s="158">
        <v>2</v>
      </c>
      <c r="R299" s="159">
        <f t="shared" si="29"/>
        <v>2120</v>
      </c>
      <c r="S299" s="156">
        <f t="shared" si="29"/>
        <v>25</v>
      </c>
      <c r="T299" s="157">
        <f t="shared" si="30"/>
        <v>6</v>
      </c>
    </row>
    <row r="300" spans="1:20">
      <c r="A300" s="153">
        <v>21</v>
      </c>
      <c r="B300" s="150">
        <v>19</v>
      </c>
      <c r="C300" s="155" t="s">
        <v>55</v>
      </c>
      <c r="D300" s="94" t="s">
        <v>47</v>
      </c>
      <c r="E300" s="176">
        <v>42</v>
      </c>
      <c r="F300" s="156">
        <f t="shared" si="31"/>
        <v>2094</v>
      </c>
      <c r="G300" s="156">
        <f t="shared" si="32"/>
        <v>19</v>
      </c>
      <c r="H300" s="156">
        <f t="shared" si="33"/>
        <v>3</v>
      </c>
      <c r="I300" s="156">
        <v>409</v>
      </c>
      <c r="J300" s="157">
        <v>4</v>
      </c>
      <c r="K300" s="157">
        <v>1</v>
      </c>
      <c r="L300" s="157">
        <v>710</v>
      </c>
      <c r="M300" s="157">
        <v>7</v>
      </c>
      <c r="N300" s="157">
        <v>2</v>
      </c>
      <c r="O300" s="158">
        <v>975</v>
      </c>
      <c r="P300" s="158">
        <v>8</v>
      </c>
      <c r="Q300" s="158">
        <v>0</v>
      </c>
      <c r="R300" s="159">
        <f t="shared" si="29"/>
        <v>2094</v>
      </c>
      <c r="S300" s="156">
        <f t="shared" si="29"/>
        <v>19</v>
      </c>
      <c r="T300" s="157">
        <f t="shared" si="30"/>
        <v>3</v>
      </c>
    </row>
    <row r="301" spans="1:20">
      <c r="A301" s="153">
        <v>22</v>
      </c>
      <c r="B301" s="154">
        <v>29</v>
      </c>
      <c r="C301" s="160" t="s">
        <v>59</v>
      </c>
      <c r="D301" s="94" t="s">
        <v>19</v>
      </c>
      <c r="E301" s="176">
        <v>36</v>
      </c>
      <c r="F301" s="156">
        <f t="shared" si="31"/>
        <v>1948</v>
      </c>
      <c r="G301" s="156">
        <f t="shared" si="32"/>
        <v>20</v>
      </c>
      <c r="H301" s="156">
        <f t="shared" si="33"/>
        <v>6</v>
      </c>
      <c r="I301" s="156">
        <v>682</v>
      </c>
      <c r="J301" s="157">
        <v>5</v>
      </c>
      <c r="K301" s="157">
        <v>0</v>
      </c>
      <c r="L301" s="157">
        <v>714</v>
      </c>
      <c r="M301" s="157">
        <v>6</v>
      </c>
      <c r="N301" s="157">
        <v>1</v>
      </c>
      <c r="O301" s="158">
        <v>552</v>
      </c>
      <c r="P301" s="158">
        <v>9</v>
      </c>
      <c r="Q301" s="158">
        <v>5</v>
      </c>
      <c r="R301" s="159">
        <f t="shared" si="29"/>
        <v>1948</v>
      </c>
      <c r="S301" s="156">
        <f t="shared" si="29"/>
        <v>20</v>
      </c>
      <c r="T301" s="157">
        <f t="shared" si="30"/>
        <v>6</v>
      </c>
    </row>
    <row r="302" spans="1:20">
      <c r="A302" s="153">
        <v>23</v>
      </c>
      <c r="B302" s="150">
        <v>13</v>
      </c>
      <c r="C302" s="155" t="s">
        <v>61</v>
      </c>
      <c r="D302" s="94" t="s">
        <v>19</v>
      </c>
      <c r="E302" s="176">
        <v>36</v>
      </c>
      <c r="F302" s="156">
        <f t="shared" si="31"/>
        <v>1919</v>
      </c>
      <c r="G302" s="156">
        <f t="shared" si="32"/>
        <v>20</v>
      </c>
      <c r="H302" s="156">
        <f t="shared" si="33"/>
        <v>4</v>
      </c>
      <c r="I302" s="156">
        <v>979</v>
      </c>
      <c r="J302" s="157">
        <v>10</v>
      </c>
      <c r="K302" s="157">
        <v>1</v>
      </c>
      <c r="L302" s="158">
        <v>98</v>
      </c>
      <c r="M302" s="157">
        <v>3</v>
      </c>
      <c r="N302" s="157">
        <v>3</v>
      </c>
      <c r="O302" s="158">
        <v>842</v>
      </c>
      <c r="P302" s="158">
        <v>7</v>
      </c>
      <c r="Q302" s="158">
        <v>0</v>
      </c>
      <c r="R302" s="159">
        <f t="shared" si="29"/>
        <v>1919</v>
      </c>
      <c r="S302" s="156">
        <f t="shared" si="29"/>
        <v>20</v>
      </c>
      <c r="T302" s="157">
        <f t="shared" si="30"/>
        <v>4</v>
      </c>
    </row>
    <row r="303" spans="1:20">
      <c r="A303" s="153">
        <v>24</v>
      </c>
      <c r="B303" s="154">
        <v>17</v>
      </c>
      <c r="C303" s="171" t="s">
        <v>63</v>
      </c>
      <c r="D303" s="94" t="s">
        <v>19</v>
      </c>
      <c r="E303" s="176">
        <v>36</v>
      </c>
      <c r="F303" s="156">
        <f t="shared" si="31"/>
        <v>1916</v>
      </c>
      <c r="G303" s="156">
        <f t="shared" si="32"/>
        <v>24</v>
      </c>
      <c r="H303" s="156">
        <f t="shared" si="33"/>
        <v>6</v>
      </c>
      <c r="I303" s="156">
        <v>546</v>
      </c>
      <c r="J303" s="157">
        <v>8</v>
      </c>
      <c r="K303" s="157">
        <v>2</v>
      </c>
      <c r="L303" s="157">
        <v>478</v>
      </c>
      <c r="M303" s="157">
        <v>8</v>
      </c>
      <c r="N303" s="157">
        <v>3</v>
      </c>
      <c r="O303" s="158">
        <v>892</v>
      </c>
      <c r="P303" s="158">
        <v>8</v>
      </c>
      <c r="Q303" s="158">
        <v>1</v>
      </c>
      <c r="R303" s="159">
        <f t="shared" si="29"/>
        <v>1916</v>
      </c>
      <c r="S303" s="156">
        <f t="shared" si="29"/>
        <v>24</v>
      </c>
      <c r="T303" s="157">
        <f t="shared" si="30"/>
        <v>6</v>
      </c>
    </row>
    <row r="304" spans="1:20">
      <c r="A304" s="153">
        <v>25</v>
      </c>
      <c r="B304" s="154">
        <v>38</v>
      </c>
      <c r="C304" s="164" t="s">
        <v>183</v>
      </c>
      <c r="D304" s="164"/>
      <c r="E304" s="176">
        <v>34</v>
      </c>
      <c r="F304" s="156">
        <f t="shared" si="31"/>
        <v>1898</v>
      </c>
      <c r="G304" s="156">
        <f t="shared" si="32"/>
        <v>16</v>
      </c>
      <c r="H304" s="156">
        <f t="shared" si="33"/>
        <v>3</v>
      </c>
      <c r="I304" s="156">
        <v>686</v>
      </c>
      <c r="J304" s="157">
        <v>6</v>
      </c>
      <c r="K304" s="157">
        <v>1</v>
      </c>
      <c r="L304" s="157">
        <v>940</v>
      </c>
      <c r="M304" s="157">
        <v>6</v>
      </c>
      <c r="N304" s="157">
        <v>1</v>
      </c>
      <c r="O304" s="158">
        <v>272</v>
      </c>
      <c r="P304" s="158">
        <v>4</v>
      </c>
      <c r="Q304" s="158">
        <v>1</v>
      </c>
      <c r="R304" s="159">
        <f t="shared" si="29"/>
        <v>1898</v>
      </c>
      <c r="S304" s="156">
        <f t="shared" si="29"/>
        <v>16</v>
      </c>
      <c r="T304" s="157">
        <f t="shared" si="30"/>
        <v>3</v>
      </c>
    </row>
    <row r="305" spans="1:20">
      <c r="A305" s="153">
        <v>26</v>
      </c>
      <c r="B305" s="161">
        <v>21</v>
      </c>
      <c r="C305" s="160" t="s">
        <v>37</v>
      </c>
      <c r="D305" s="94" t="s">
        <v>19</v>
      </c>
      <c r="E305" s="176">
        <v>34</v>
      </c>
      <c r="F305" s="156">
        <f t="shared" si="31"/>
        <v>1865</v>
      </c>
      <c r="G305" s="156">
        <f t="shared" si="32"/>
        <v>16</v>
      </c>
      <c r="H305" s="156">
        <f t="shared" si="33"/>
        <v>2</v>
      </c>
      <c r="I305" s="156">
        <v>848</v>
      </c>
      <c r="J305" s="157">
        <v>5</v>
      </c>
      <c r="K305" s="157">
        <v>0</v>
      </c>
      <c r="L305" s="157">
        <v>844</v>
      </c>
      <c r="M305" s="157">
        <v>8</v>
      </c>
      <c r="N305" s="157">
        <v>0</v>
      </c>
      <c r="O305" s="158">
        <v>173</v>
      </c>
      <c r="P305" s="158">
        <v>3</v>
      </c>
      <c r="Q305" s="158">
        <v>2</v>
      </c>
      <c r="R305" s="159">
        <f t="shared" si="29"/>
        <v>1865</v>
      </c>
      <c r="S305" s="156">
        <f t="shared" si="29"/>
        <v>16</v>
      </c>
      <c r="T305" s="157">
        <f t="shared" si="30"/>
        <v>2</v>
      </c>
    </row>
    <row r="306" spans="1:20">
      <c r="A306" s="153">
        <v>27</v>
      </c>
      <c r="B306" s="154">
        <v>8</v>
      </c>
      <c r="C306" s="170" t="s">
        <v>76</v>
      </c>
      <c r="D306" s="94" t="s">
        <v>123</v>
      </c>
      <c r="E306" s="176">
        <v>30</v>
      </c>
      <c r="F306" s="156">
        <f t="shared" si="31"/>
        <v>1791</v>
      </c>
      <c r="G306" s="156">
        <f t="shared" si="32"/>
        <v>19</v>
      </c>
      <c r="H306" s="156">
        <f t="shared" si="33"/>
        <v>6</v>
      </c>
      <c r="I306" s="156">
        <v>866</v>
      </c>
      <c r="J306" s="157">
        <v>8</v>
      </c>
      <c r="K306" s="157">
        <v>1</v>
      </c>
      <c r="L306" s="157">
        <v>310</v>
      </c>
      <c r="M306" s="157">
        <v>5</v>
      </c>
      <c r="N306" s="157">
        <v>3</v>
      </c>
      <c r="O306" s="158">
        <v>615</v>
      </c>
      <c r="P306" s="158">
        <v>6</v>
      </c>
      <c r="Q306" s="158">
        <v>2</v>
      </c>
      <c r="R306" s="159">
        <f t="shared" si="29"/>
        <v>1791</v>
      </c>
      <c r="S306" s="156">
        <f t="shared" si="29"/>
        <v>19</v>
      </c>
      <c r="T306" s="157">
        <f t="shared" si="30"/>
        <v>6</v>
      </c>
    </row>
    <row r="307" spans="1:20">
      <c r="A307" s="153">
        <v>28</v>
      </c>
      <c r="B307" s="154">
        <v>16</v>
      </c>
      <c r="C307" s="172" t="s">
        <v>96</v>
      </c>
      <c r="D307" s="165" t="s">
        <v>47</v>
      </c>
      <c r="E307" s="176">
        <v>30</v>
      </c>
      <c r="F307" s="156">
        <f t="shared" si="31"/>
        <v>1777</v>
      </c>
      <c r="G307" s="156">
        <f t="shared" si="32"/>
        <v>19</v>
      </c>
      <c r="H307" s="156">
        <f t="shared" si="33"/>
        <v>4</v>
      </c>
      <c r="I307" s="156">
        <v>229</v>
      </c>
      <c r="J307" s="157">
        <v>5</v>
      </c>
      <c r="K307" s="157">
        <v>3</v>
      </c>
      <c r="L307" s="157">
        <v>796</v>
      </c>
      <c r="M307" s="157">
        <v>7</v>
      </c>
      <c r="N307" s="157">
        <v>0</v>
      </c>
      <c r="O307" s="158">
        <v>752</v>
      </c>
      <c r="P307" s="158">
        <v>7</v>
      </c>
      <c r="Q307" s="158">
        <v>1</v>
      </c>
      <c r="R307" s="159">
        <f t="shared" si="29"/>
        <v>1777</v>
      </c>
      <c r="S307" s="156">
        <f t="shared" si="29"/>
        <v>19</v>
      </c>
      <c r="T307" s="157">
        <f t="shared" si="30"/>
        <v>4</v>
      </c>
    </row>
    <row r="308" spans="1:20">
      <c r="A308" s="153">
        <v>29</v>
      </c>
      <c r="B308" s="161">
        <v>32</v>
      </c>
      <c r="C308" s="94" t="s">
        <v>81</v>
      </c>
      <c r="D308" s="94" t="s">
        <v>22</v>
      </c>
      <c r="E308" s="176">
        <v>28</v>
      </c>
      <c r="F308" s="156">
        <f t="shared" si="31"/>
        <v>1721</v>
      </c>
      <c r="G308" s="156">
        <f t="shared" si="32"/>
        <v>22</v>
      </c>
      <c r="H308" s="156">
        <f t="shared" si="33"/>
        <v>6</v>
      </c>
      <c r="I308" s="156">
        <v>1004</v>
      </c>
      <c r="J308" s="157">
        <v>11</v>
      </c>
      <c r="K308" s="157">
        <v>1</v>
      </c>
      <c r="L308" s="157">
        <v>592</v>
      </c>
      <c r="M308" s="157">
        <v>6</v>
      </c>
      <c r="N308" s="157">
        <v>2</v>
      </c>
      <c r="O308" s="158">
        <v>125</v>
      </c>
      <c r="P308" s="158">
        <v>5</v>
      </c>
      <c r="Q308" s="158">
        <v>3</v>
      </c>
      <c r="R308" s="159">
        <f t="shared" si="29"/>
        <v>1721</v>
      </c>
      <c r="S308" s="156">
        <f t="shared" si="29"/>
        <v>22</v>
      </c>
      <c r="T308" s="157">
        <f t="shared" si="30"/>
        <v>6</v>
      </c>
    </row>
    <row r="309" spans="1:20">
      <c r="A309" s="153">
        <v>30</v>
      </c>
      <c r="B309" s="154">
        <v>12</v>
      </c>
      <c r="C309" s="170" t="s">
        <v>88</v>
      </c>
      <c r="D309" s="94" t="s">
        <v>123</v>
      </c>
      <c r="E309" s="176">
        <v>26</v>
      </c>
      <c r="F309" s="156">
        <f t="shared" si="31"/>
        <v>1686</v>
      </c>
      <c r="G309" s="156">
        <f t="shared" si="32"/>
        <v>25</v>
      </c>
      <c r="H309" s="156">
        <f t="shared" si="33"/>
        <v>6</v>
      </c>
      <c r="I309" s="156">
        <v>217</v>
      </c>
      <c r="J309" s="156">
        <v>8</v>
      </c>
      <c r="K309" s="156">
        <v>5</v>
      </c>
      <c r="L309" s="156">
        <v>682</v>
      </c>
      <c r="M309" s="156">
        <v>8</v>
      </c>
      <c r="N309" s="156">
        <v>0</v>
      </c>
      <c r="O309" s="156">
        <v>787</v>
      </c>
      <c r="P309" s="156">
        <v>9</v>
      </c>
      <c r="Q309" s="156">
        <v>1</v>
      </c>
      <c r="R309" s="159">
        <f t="shared" si="29"/>
        <v>1686</v>
      </c>
      <c r="S309" s="156">
        <f t="shared" si="29"/>
        <v>25</v>
      </c>
      <c r="T309" s="157">
        <f t="shared" si="30"/>
        <v>6</v>
      </c>
    </row>
    <row r="310" spans="1:20">
      <c r="A310" s="153">
        <v>31</v>
      </c>
      <c r="B310" s="150">
        <v>39</v>
      </c>
      <c r="C310" s="94" t="s">
        <v>152</v>
      </c>
      <c r="D310" s="94" t="s">
        <v>33</v>
      </c>
      <c r="E310" s="176">
        <v>26</v>
      </c>
      <c r="F310" s="156">
        <f t="shared" si="31"/>
        <v>1672</v>
      </c>
      <c r="G310" s="156">
        <f t="shared" si="32"/>
        <v>22</v>
      </c>
      <c r="H310" s="156">
        <f t="shared" si="33"/>
        <v>6</v>
      </c>
      <c r="I310" s="156">
        <v>279</v>
      </c>
      <c r="J310" s="157">
        <v>6</v>
      </c>
      <c r="K310" s="157">
        <v>3</v>
      </c>
      <c r="L310" s="157">
        <v>452</v>
      </c>
      <c r="M310" s="157">
        <v>5</v>
      </c>
      <c r="N310" s="157">
        <v>1</v>
      </c>
      <c r="O310" s="158">
        <v>941</v>
      </c>
      <c r="P310" s="158">
        <v>11</v>
      </c>
      <c r="Q310" s="158">
        <v>2</v>
      </c>
      <c r="R310" s="159">
        <f t="shared" si="29"/>
        <v>1672</v>
      </c>
      <c r="S310" s="156">
        <f t="shared" si="29"/>
        <v>22</v>
      </c>
      <c r="T310" s="157">
        <f t="shared" si="30"/>
        <v>6</v>
      </c>
    </row>
    <row r="311" spans="1:20">
      <c r="A311" s="153">
        <v>32</v>
      </c>
      <c r="B311" s="154">
        <v>22</v>
      </c>
      <c r="C311" s="166" t="s">
        <v>79</v>
      </c>
      <c r="D311" s="166" t="s">
        <v>28</v>
      </c>
      <c r="E311" s="176">
        <v>22</v>
      </c>
      <c r="F311" s="156">
        <f t="shared" si="31"/>
        <v>1594</v>
      </c>
      <c r="G311" s="156">
        <f t="shared" si="32"/>
        <v>17</v>
      </c>
      <c r="H311" s="156">
        <f t="shared" si="33"/>
        <v>5</v>
      </c>
      <c r="I311" s="156">
        <v>825</v>
      </c>
      <c r="J311" s="157">
        <v>6</v>
      </c>
      <c r="K311" s="157">
        <v>0</v>
      </c>
      <c r="L311" s="157">
        <v>346</v>
      </c>
      <c r="M311" s="157">
        <v>7</v>
      </c>
      <c r="N311" s="157">
        <v>3</v>
      </c>
      <c r="O311" s="158">
        <v>423</v>
      </c>
      <c r="P311" s="158">
        <v>4</v>
      </c>
      <c r="Q311" s="158">
        <v>2</v>
      </c>
      <c r="R311" s="159">
        <f t="shared" si="29"/>
        <v>1594</v>
      </c>
      <c r="S311" s="156">
        <f t="shared" si="29"/>
        <v>17</v>
      </c>
      <c r="T311" s="157">
        <f t="shared" si="30"/>
        <v>5</v>
      </c>
    </row>
    <row r="312" spans="1:20">
      <c r="A312" s="153">
        <v>33</v>
      </c>
      <c r="B312" s="154">
        <v>30</v>
      </c>
      <c r="C312" s="170" t="s">
        <v>23</v>
      </c>
      <c r="D312" s="94" t="s">
        <v>197</v>
      </c>
      <c r="E312" s="176">
        <v>18</v>
      </c>
      <c r="F312" s="156">
        <f t="shared" si="31"/>
        <v>1452</v>
      </c>
      <c r="G312" s="156">
        <f t="shared" si="32"/>
        <v>21</v>
      </c>
      <c r="H312" s="156">
        <f t="shared" si="33"/>
        <v>7</v>
      </c>
      <c r="I312" s="156">
        <v>666</v>
      </c>
      <c r="J312" s="157">
        <v>9</v>
      </c>
      <c r="K312" s="157">
        <v>3</v>
      </c>
      <c r="L312" s="157">
        <v>196</v>
      </c>
      <c r="M312" s="157">
        <v>4</v>
      </c>
      <c r="N312" s="157">
        <v>2</v>
      </c>
      <c r="O312" s="158">
        <v>590</v>
      </c>
      <c r="P312" s="158">
        <v>8</v>
      </c>
      <c r="Q312" s="158">
        <v>2</v>
      </c>
      <c r="R312" s="159">
        <f t="shared" si="29"/>
        <v>1452</v>
      </c>
      <c r="S312" s="156">
        <f t="shared" si="29"/>
        <v>21</v>
      </c>
      <c r="T312" s="157">
        <f t="shared" si="30"/>
        <v>7</v>
      </c>
    </row>
    <row r="313" spans="1:20">
      <c r="A313" s="153">
        <v>34</v>
      </c>
      <c r="B313" s="154">
        <v>43</v>
      </c>
      <c r="C313" s="167" t="s">
        <v>86</v>
      </c>
      <c r="D313" s="167" t="s">
        <v>39</v>
      </c>
      <c r="E313" s="176">
        <v>12</v>
      </c>
      <c r="F313" s="156">
        <f t="shared" si="31"/>
        <v>1349</v>
      </c>
      <c r="G313" s="156">
        <f t="shared" si="32"/>
        <v>19</v>
      </c>
      <c r="H313" s="156">
        <f t="shared" si="33"/>
        <v>10</v>
      </c>
      <c r="I313" s="156">
        <v>1017</v>
      </c>
      <c r="J313" s="156">
        <v>8</v>
      </c>
      <c r="K313" s="156">
        <v>1</v>
      </c>
      <c r="L313" s="156">
        <v>120</v>
      </c>
      <c r="M313" s="156">
        <v>6</v>
      </c>
      <c r="N313" s="156">
        <v>6</v>
      </c>
      <c r="O313" s="156">
        <v>212</v>
      </c>
      <c r="P313" s="156">
        <v>5</v>
      </c>
      <c r="Q313" s="156">
        <v>3</v>
      </c>
      <c r="R313" s="159">
        <f t="shared" si="29"/>
        <v>1349</v>
      </c>
      <c r="S313" s="156">
        <f t="shared" si="29"/>
        <v>19</v>
      </c>
      <c r="T313" s="157">
        <f t="shared" si="30"/>
        <v>10</v>
      </c>
    </row>
    <row r="314" spans="1:20">
      <c r="A314" s="153">
        <v>35</v>
      </c>
      <c r="B314" s="150">
        <v>23</v>
      </c>
      <c r="C314" s="162" t="s">
        <v>58</v>
      </c>
      <c r="D314" s="162" t="s">
        <v>47</v>
      </c>
      <c r="E314" s="176">
        <v>10</v>
      </c>
      <c r="F314" s="156">
        <f t="shared" si="31"/>
        <v>1272</v>
      </c>
      <c r="G314" s="156">
        <f t="shared" si="32"/>
        <v>16</v>
      </c>
      <c r="H314" s="156">
        <f t="shared" si="33"/>
        <v>7</v>
      </c>
      <c r="I314" s="156">
        <v>416</v>
      </c>
      <c r="J314" s="157">
        <v>4</v>
      </c>
      <c r="K314" s="157">
        <v>3</v>
      </c>
      <c r="L314" s="157">
        <v>220</v>
      </c>
      <c r="M314" s="157">
        <v>4</v>
      </c>
      <c r="N314" s="157">
        <v>2</v>
      </c>
      <c r="O314" s="158">
        <v>636</v>
      </c>
      <c r="P314" s="158">
        <v>8</v>
      </c>
      <c r="Q314" s="158">
        <v>2</v>
      </c>
      <c r="R314" s="159">
        <f t="shared" si="29"/>
        <v>1272</v>
      </c>
      <c r="S314" s="156">
        <f t="shared" si="29"/>
        <v>16</v>
      </c>
      <c r="T314" s="157">
        <f t="shared" si="30"/>
        <v>7</v>
      </c>
    </row>
    <row r="315" spans="1:20">
      <c r="A315" s="153">
        <v>36</v>
      </c>
      <c r="B315" s="150">
        <v>40</v>
      </c>
      <c r="C315" s="162" t="s">
        <v>21</v>
      </c>
      <c r="D315" s="162" t="s">
        <v>22</v>
      </c>
      <c r="E315" s="176">
        <v>8</v>
      </c>
      <c r="F315" s="156">
        <f t="shared" si="31"/>
        <v>1243</v>
      </c>
      <c r="G315" s="156">
        <f t="shared" si="32"/>
        <v>20</v>
      </c>
      <c r="H315" s="156">
        <f t="shared" si="33"/>
        <v>9</v>
      </c>
      <c r="I315" s="156">
        <v>705</v>
      </c>
      <c r="J315" s="157">
        <v>9</v>
      </c>
      <c r="K315" s="157">
        <v>2</v>
      </c>
      <c r="L315" s="157">
        <v>290</v>
      </c>
      <c r="M315" s="157">
        <v>5</v>
      </c>
      <c r="N315" s="157">
        <v>4</v>
      </c>
      <c r="O315" s="158">
        <v>248</v>
      </c>
      <c r="P315" s="158">
        <v>6</v>
      </c>
      <c r="Q315" s="158">
        <v>3</v>
      </c>
      <c r="R315" s="159">
        <f t="shared" si="29"/>
        <v>1243</v>
      </c>
      <c r="S315" s="156">
        <f t="shared" si="29"/>
        <v>20</v>
      </c>
      <c r="T315" s="157">
        <f t="shared" si="30"/>
        <v>9</v>
      </c>
    </row>
    <row r="316" spans="1:20">
      <c r="A316" s="153">
        <v>37</v>
      </c>
      <c r="B316" s="154">
        <v>26</v>
      </c>
      <c r="C316" s="162" t="s">
        <v>155</v>
      </c>
      <c r="D316" s="162" t="s">
        <v>83</v>
      </c>
      <c r="E316" s="176">
        <v>3</v>
      </c>
      <c r="F316" s="156">
        <f t="shared" si="31"/>
        <v>1078</v>
      </c>
      <c r="G316" s="156">
        <f t="shared" si="32"/>
        <v>15</v>
      </c>
      <c r="H316" s="156">
        <f t="shared" si="33"/>
        <v>5</v>
      </c>
      <c r="I316" s="156">
        <v>396</v>
      </c>
      <c r="J316" s="157">
        <v>7</v>
      </c>
      <c r="K316" s="157">
        <v>3</v>
      </c>
      <c r="L316" s="157">
        <v>321</v>
      </c>
      <c r="M316" s="157">
        <v>5</v>
      </c>
      <c r="N316" s="157">
        <v>2</v>
      </c>
      <c r="O316" s="158">
        <v>361</v>
      </c>
      <c r="P316" s="158">
        <v>3</v>
      </c>
      <c r="Q316" s="158">
        <v>0</v>
      </c>
      <c r="R316" s="159">
        <f t="shared" si="29"/>
        <v>1078</v>
      </c>
      <c r="S316" s="156">
        <f t="shared" si="29"/>
        <v>15</v>
      </c>
      <c r="T316" s="157">
        <f t="shared" si="30"/>
        <v>5</v>
      </c>
    </row>
    <row r="317" spans="1:20">
      <c r="A317" s="153">
        <v>38</v>
      </c>
      <c r="B317" s="154">
        <v>31</v>
      </c>
      <c r="C317" s="160" t="s">
        <v>85</v>
      </c>
      <c r="D317" s="94" t="s">
        <v>47</v>
      </c>
      <c r="E317" s="176">
        <v>2</v>
      </c>
      <c r="F317" s="156">
        <f t="shared" si="31"/>
        <v>1045</v>
      </c>
      <c r="G317" s="156">
        <f t="shared" si="32"/>
        <v>13</v>
      </c>
      <c r="H317" s="156">
        <f t="shared" si="33"/>
        <v>5</v>
      </c>
      <c r="I317" s="156">
        <v>142</v>
      </c>
      <c r="J317" s="157">
        <v>3</v>
      </c>
      <c r="K317" s="157">
        <v>2</v>
      </c>
      <c r="L317" s="157">
        <v>468</v>
      </c>
      <c r="M317" s="157">
        <v>6</v>
      </c>
      <c r="N317" s="157">
        <v>3</v>
      </c>
      <c r="O317" s="158">
        <v>435</v>
      </c>
      <c r="P317" s="158">
        <v>4</v>
      </c>
      <c r="Q317" s="158">
        <v>0</v>
      </c>
      <c r="R317" s="159">
        <f t="shared" si="29"/>
        <v>1045</v>
      </c>
      <c r="S317" s="156">
        <f t="shared" si="29"/>
        <v>13</v>
      </c>
      <c r="T317" s="157">
        <f t="shared" si="30"/>
        <v>5</v>
      </c>
    </row>
    <row r="318" spans="1:20">
      <c r="A318" s="153">
        <v>39</v>
      </c>
      <c r="B318" s="154">
        <v>35</v>
      </c>
      <c r="C318" s="94" t="s">
        <v>184</v>
      </c>
      <c r="D318" s="94" t="s">
        <v>4</v>
      </c>
      <c r="E318" s="176">
        <v>1</v>
      </c>
      <c r="F318" s="156">
        <f t="shared" si="31"/>
        <v>933</v>
      </c>
      <c r="G318" s="156">
        <f t="shared" si="32"/>
        <v>14</v>
      </c>
      <c r="H318" s="156">
        <f t="shared" si="33"/>
        <v>7</v>
      </c>
      <c r="I318" s="156">
        <v>-306</v>
      </c>
      <c r="J318" s="157">
        <v>0</v>
      </c>
      <c r="K318" s="157">
        <v>2</v>
      </c>
      <c r="L318" s="157">
        <v>382</v>
      </c>
      <c r="M318" s="157">
        <v>4</v>
      </c>
      <c r="N318" s="157">
        <v>3</v>
      </c>
      <c r="O318" s="158">
        <v>857</v>
      </c>
      <c r="P318" s="158">
        <v>10</v>
      </c>
      <c r="Q318" s="158">
        <v>2</v>
      </c>
      <c r="R318" s="159">
        <f t="shared" si="29"/>
        <v>933</v>
      </c>
      <c r="S318" s="156">
        <f t="shared" si="29"/>
        <v>14</v>
      </c>
      <c r="T318" s="157">
        <f t="shared" si="30"/>
        <v>7</v>
      </c>
    </row>
    <row r="319" spans="1:20">
      <c r="A319" s="153">
        <v>40</v>
      </c>
      <c r="B319" s="150">
        <v>44</v>
      </c>
      <c r="C319" s="170" t="s">
        <v>29</v>
      </c>
      <c r="D319" s="94" t="s">
        <v>123</v>
      </c>
      <c r="E319" s="176">
        <v>1</v>
      </c>
      <c r="F319" s="156">
        <f t="shared" si="31"/>
        <v>923</v>
      </c>
      <c r="G319" s="156">
        <f t="shared" si="32"/>
        <v>14</v>
      </c>
      <c r="H319" s="156">
        <f t="shared" si="33"/>
        <v>6</v>
      </c>
      <c r="I319" s="156">
        <v>-126</v>
      </c>
      <c r="J319" s="157">
        <v>3</v>
      </c>
      <c r="K319" s="157">
        <v>4</v>
      </c>
      <c r="L319" s="157">
        <v>679</v>
      </c>
      <c r="M319" s="157">
        <v>7</v>
      </c>
      <c r="N319" s="157">
        <v>1</v>
      </c>
      <c r="O319" s="158">
        <v>370</v>
      </c>
      <c r="P319" s="158">
        <v>4</v>
      </c>
      <c r="Q319" s="158">
        <v>1</v>
      </c>
      <c r="R319" s="159">
        <f t="shared" si="29"/>
        <v>923</v>
      </c>
      <c r="S319" s="156">
        <f t="shared" si="29"/>
        <v>14</v>
      </c>
      <c r="T319" s="157">
        <f t="shared" si="30"/>
        <v>6</v>
      </c>
    </row>
    <row r="320" spans="1:20">
      <c r="A320" s="153">
        <v>41</v>
      </c>
      <c r="B320" s="150">
        <v>4</v>
      </c>
      <c r="C320" s="170" t="s">
        <v>62</v>
      </c>
      <c r="D320" s="94" t="s">
        <v>123</v>
      </c>
      <c r="E320" s="176">
        <v>1</v>
      </c>
      <c r="F320" s="156">
        <f t="shared" si="31"/>
        <v>783</v>
      </c>
      <c r="G320" s="156">
        <f t="shared" si="32"/>
        <v>15</v>
      </c>
      <c r="H320" s="156">
        <f t="shared" si="33"/>
        <v>7</v>
      </c>
      <c r="I320" s="156">
        <v>340</v>
      </c>
      <c r="J320" s="157">
        <v>4</v>
      </c>
      <c r="K320" s="157">
        <v>1</v>
      </c>
      <c r="L320" s="157">
        <v>325</v>
      </c>
      <c r="M320" s="157">
        <v>6</v>
      </c>
      <c r="N320" s="157">
        <v>3</v>
      </c>
      <c r="O320" s="158">
        <v>118</v>
      </c>
      <c r="P320" s="158">
        <v>5</v>
      </c>
      <c r="Q320" s="158">
        <v>3</v>
      </c>
      <c r="R320" s="159">
        <f t="shared" si="29"/>
        <v>783</v>
      </c>
      <c r="S320" s="156">
        <f t="shared" si="29"/>
        <v>15</v>
      </c>
      <c r="T320" s="157">
        <f t="shared" si="30"/>
        <v>7</v>
      </c>
    </row>
    <row r="321" spans="1:23">
      <c r="A321" s="153"/>
      <c r="B321" s="161"/>
      <c r="C321" s="173" t="s">
        <v>198</v>
      </c>
      <c r="D321" s="166" t="s">
        <v>52</v>
      </c>
      <c r="E321" s="176">
        <v>50</v>
      </c>
      <c r="F321" s="156"/>
      <c r="G321" s="156"/>
      <c r="H321" s="156"/>
      <c r="I321" s="156"/>
      <c r="J321" s="157"/>
      <c r="K321" s="157"/>
      <c r="L321" s="157"/>
      <c r="M321" s="157"/>
      <c r="N321" s="157"/>
      <c r="O321" s="158"/>
      <c r="P321" s="158"/>
      <c r="Q321" s="158"/>
      <c r="R321" s="159"/>
      <c r="S321" s="156"/>
      <c r="T321" s="157"/>
    </row>
    <row r="324" spans="1:23" ht="18.75" thickBot="1">
      <c r="A324" s="107"/>
      <c r="B324" s="149"/>
      <c r="C324" s="3" t="s">
        <v>185</v>
      </c>
      <c r="D324" s="3"/>
      <c r="E324" s="70"/>
      <c r="F324" s="70"/>
      <c r="G324" s="70"/>
      <c r="H324" s="70"/>
      <c r="I324" s="70"/>
      <c r="J324" s="70"/>
      <c r="K324" s="71"/>
      <c r="L324" s="70"/>
      <c r="M324" s="70"/>
      <c r="N324" s="70"/>
      <c r="O324" s="71"/>
      <c r="P324" s="70"/>
      <c r="Q324" s="70"/>
      <c r="R324" s="70"/>
      <c r="S324" s="70"/>
    </row>
    <row r="325" spans="1:23" ht="15">
      <c r="A325" s="108" t="s">
        <v>3</v>
      </c>
      <c r="B325" s="109" t="s">
        <v>4</v>
      </c>
      <c r="C325" s="108" t="s">
        <v>5</v>
      </c>
      <c r="D325" s="108" t="s">
        <v>6</v>
      </c>
      <c r="E325" s="15"/>
      <c r="J325" s="73" t="s">
        <v>8</v>
      </c>
      <c r="K325" s="74"/>
      <c r="L325" s="110"/>
      <c r="M325" s="75" t="s">
        <v>9</v>
      </c>
      <c r="N325" s="74"/>
      <c r="O325" s="76"/>
      <c r="P325" s="73" t="s">
        <v>10</v>
      </c>
      <c r="Q325" s="77"/>
      <c r="R325" s="76"/>
      <c r="S325" s="78" t="s">
        <v>11</v>
      </c>
      <c r="T325" s="111"/>
    </row>
    <row r="326" spans="1:23" ht="15">
      <c r="A326" s="108"/>
      <c r="B326" s="11" t="s">
        <v>12</v>
      </c>
      <c r="C326" s="108"/>
      <c r="D326" s="108"/>
      <c r="E326" s="15"/>
      <c r="I326" s="79" t="s">
        <v>7</v>
      </c>
      <c r="J326" s="79" t="s">
        <v>14</v>
      </c>
      <c r="K326" s="79" t="s">
        <v>15</v>
      </c>
      <c r="L326" s="80" t="s">
        <v>7</v>
      </c>
      <c r="M326" s="79" t="s">
        <v>14</v>
      </c>
      <c r="N326" s="79" t="s">
        <v>15</v>
      </c>
      <c r="O326" s="79" t="s">
        <v>7</v>
      </c>
      <c r="P326" s="79" t="s">
        <v>14</v>
      </c>
      <c r="Q326" s="79" t="s">
        <v>15</v>
      </c>
      <c r="R326" s="79" t="s">
        <v>7</v>
      </c>
      <c r="S326" s="79" t="s">
        <v>14</v>
      </c>
      <c r="T326" s="79" t="s">
        <v>15</v>
      </c>
    </row>
    <row r="327" spans="1:23" ht="18">
      <c r="A327" s="94">
        <v>1</v>
      </c>
      <c r="B327" s="150">
        <v>27</v>
      </c>
      <c r="C327" s="94" t="s">
        <v>186</v>
      </c>
      <c r="D327" s="166" t="s">
        <v>4</v>
      </c>
      <c r="E327" s="184">
        <v>102</v>
      </c>
      <c r="F327" s="156">
        <f t="shared" ref="F327:F374" si="34">R327</f>
        <v>3096</v>
      </c>
      <c r="G327" s="156">
        <f t="shared" ref="G327:G374" si="35">S327+X327</f>
        <v>25</v>
      </c>
      <c r="H327" s="156">
        <f t="shared" ref="H327:H374" si="36">T327</f>
        <v>1</v>
      </c>
      <c r="I327" s="156">
        <v>1452</v>
      </c>
      <c r="J327" s="157">
        <v>13</v>
      </c>
      <c r="K327" s="157">
        <v>0</v>
      </c>
      <c r="L327" s="157">
        <v>1082</v>
      </c>
      <c r="M327" s="157">
        <v>8</v>
      </c>
      <c r="N327" s="157">
        <v>0</v>
      </c>
      <c r="O327" s="158">
        <v>562</v>
      </c>
      <c r="P327" s="158">
        <v>4</v>
      </c>
      <c r="Q327" s="158">
        <v>1</v>
      </c>
      <c r="R327" s="159">
        <f t="shared" ref="R327:S358" si="37">I327+L327+O327</f>
        <v>3096</v>
      </c>
      <c r="S327" s="156">
        <f t="shared" si="37"/>
        <v>25</v>
      </c>
      <c r="T327" s="157">
        <f t="shared" ref="T327:T374" si="38">SUM(K327+N327+Q327)</f>
        <v>1</v>
      </c>
      <c r="U327" s="177"/>
      <c r="V327" s="151"/>
      <c r="W327" s="152"/>
    </row>
    <row r="328" spans="1:23" ht="18">
      <c r="A328" s="94">
        <v>2</v>
      </c>
      <c r="B328" s="150">
        <v>10</v>
      </c>
      <c r="C328" s="94" t="s">
        <v>91</v>
      </c>
      <c r="D328" s="94" t="s">
        <v>122</v>
      </c>
      <c r="E328" s="184">
        <v>101</v>
      </c>
      <c r="F328" s="156">
        <f t="shared" si="34"/>
        <v>3055</v>
      </c>
      <c r="G328" s="156">
        <f t="shared" si="35"/>
        <v>30</v>
      </c>
      <c r="H328" s="156">
        <f t="shared" si="36"/>
        <v>2</v>
      </c>
      <c r="I328" s="156">
        <v>1340</v>
      </c>
      <c r="J328" s="157">
        <v>14</v>
      </c>
      <c r="K328" s="157">
        <v>1</v>
      </c>
      <c r="L328" s="157">
        <v>575</v>
      </c>
      <c r="M328" s="157">
        <v>5</v>
      </c>
      <c r="N328" s="157">
        <v>0</v>
      </c>
      <c r="O328" s="158">
        <v>1140</v>
      </c>
      <c r="P328" s="158">
        <v>11</v>
      </c>
      <c r="Q328" s="158">
        <v>1</v>
      </c>
      <c r="R328" s="159">
        <f t="shared" si="37"/>
        <v>3055</v>
      </c>
      <c r="S328" s="156">
        <f t="shared" si="37"/>
        <v>30</v>
      </c>
      <c r="T328" s="157">
        <f t="shared" si="38"/>
        <v>2</v>
      </c>
      <c r="U328" s="178"/>
      <c r="V328" s="151"/>
      <c r="W328" s="152"/>
    </row>
    <row r="329" spans="1:23" ht="18">
      <c r="A329" s="94">
        <v>3</v>
      </c>
      <c r="B329" s="150">
        <v>23</v>
      </c>
      <c r="C329" s="94" t="s">
        <v>130</v>
      </c>
      <c r="D329" s="166" t="s">
        <v>43</v>
      </c>
      <c r="E329" s="184">
        <v>88</v>
      </c>
      <c r="F329" s="156">
        <f t="shared" si="34"/>
        <v>2791</v>
      </c>
      <c r="G329" s="156">
        <f t="shared" si="35"/>
        <v>24</v>
      </c>
      <c r="H329" s="156">
        <f t="shared" si="36"/>
        <v>2</v>
      </c>
      <c r="I329" s="156">
        <v>1212</v>
      </c>
      <c r="J329" s="157">
        <v>9</v>
      </c>
      <c r="K329" s="157">
        <v>0</v>
      </c>
      <c r="L329" s="158">
        <v>555</v>
      </c>
      <c r="M329" s="157">
        <v>5</v>
      </c>
      <c r="N329" s="157">
        <v>2</v>
      </c>
      <c r="O329" s="158">
        <v>1024</v>
      </c>
      <c r="P329" s="158">
        <v>10</v>
      </c>
      <c r="Q329" s="158">
        <v>0</v>
      </c>
      <c r="R329" s="159">
        <f t="shared" si="37"/>
        <v>2791</v>
      </c>
      <c r="S329" s="156">
        <f t="shared" si="37"/>
        <v>24</v>
      </c>
      <c r="T329" s="157">
        <f t="shared" si="38"/>
        <v>2</v>
      </c>
      <c r="U329" s="177"/>
      <c r="V329" s="151"/>
      <c r="W329" s="152"/>
    </row>
    <row r="330" spans="1:23" ht="18">
      <c r="A330" s="94">
        <v>4</v>
      </c>
      <c r="B330" s="150">
        <v>3</v>
      </c>
      <c r="C330" s="162" t="s">
        <v>72</v>
      </c>
      <c r="D330" s="162" t="s">
        <v>73</v>
      </c>
      <c r="E330" s="184">
        <v>83</v>
      </c>
      <c r="F330" s="156">
        <f t="shared" si="34"/>
        <v>2697</v>
      </c>
      <c r="G330" s="156">
        <f t="shared" si="35"/>
        <v>26</v>
      </c>
      <c r="H330" s="156">
        <f t="shared" si="36"/>
        <v>4</v>
      </c>
      <c r="I330" s="156">
        <v>1028</v>
      </c>
      <c r="J330" s="157">
        <v>11</v>
      </c>
      <c r="K330" s="157">
        <v>1</v>
      </c>
      <c r="L330" s="157">
        <v>616</v>
      </c>
      <c r="M330" s="157">
        <v>5</v>
      </c>
      <c r="N330" s="157">
        <v>1</v>
      </c>
      <c r="O330" s="158">
        <v>1053</v>
      </c>
      <c r="P330" s="158">
        <v>10</v>
      </c>
      <c r="Q330" s="158">
        <v>2</v>
      </c>
      <c r="R330" s="159">
        <f t="shared" si="37"/>
        <v>2697</v>
      </c>
      <c r="S330" s="156">
        <f t="shared" si="37"/>
        <v>26</v>
      </c>
      <c r="T330" s="157">
        <f t="shared" si="38"/>
        <v>4</v>
      </c>
      <c r="U330" s="177"/>
      <c r="V330" s="151"/>
      <c r="W330" s="152"/>
    </row>
    <row r="331" spans="1:23" ht="18">
      <c r="A331" s="94">
        <v>5</v>
      </c>
      <c r="B331" s="150">
        <v>25</v>
      </c>
      <c r="C331" s="160" t="s">
        <v>38</v>
      </c>
      <c r="D331" s="94" t="s">
        <v>39</v>
      </c>
      <c r="E331" s="184">
        <v>80</v>
      </c>
      <c r="F331" s="156">
        <f t="shared" si="34"/>
        <v>2623</v>
      </c>
      <c r="G331" s="156">
        <f t="shared" si="35"/>
        <v>23</v>
      </c>
      <c r="H331" s="156">
        <f t="shared" si="36"/>
        <v>2</v>
      </c>
      <c r="I331" s="156">
        <v>1000</v>
      </c>
      <c r="J331" s="157">
        <v>9</v>
      </c>
      <c r="K331" s="157">
        <v>0</v>
      </c>
      <c r="L331" s="157">
        <v>362</v>
      </c>
      <c r="M331" s="157">
        <v>4</v>
      </c>
      <c r="N331" s="157">
        <v>2</v>
      </c>
      <c r="O331" s="158">
        <v>1261</v>
      </c>
      <c r="P331" s="158">
        <v>10</v>
      </c>
      <c r="Q331" s="158">
        <v>0</v>
      </c>
      <c r="R331" s="159">
        <f t="shared" si="37"/>
        <v>2623</v>
      </c>
      <c r="S331" s="156">
        <f t="shared" si="37"/>
        <v>23</v>
      </c>
      <c r="T331" s="157">
        <f t="shared" si="38"/>
        <v>2</v>
      </c>
      <c r="U331" s="178"/>
      <c r="V331" s="151"/>
      <c r="W331" s="152"/>
    </row>
    <row r="332" spans="1:23" ht="18">
      <c r="A332" s="94">
        <v>6</v>
      </c>
      <c r="B332" s="150">
        <v>17</v>
      </c>
      <c r="C332" s="170" t="s">
        <v>87</v>
      </c>
      <c r="D332" s="94" t="s">
        <v>187</v>
      </c>
      <c r="E332" s="184">
        <v>77</v>
      </c>
      <c r="F332" s="156">
        <f t="shared" si="34"/>
        <v>2590</v>
      </c>
      <c r="G332" s="156">
        <f t="shared" si="35"/>
        <v>26</v>
      </c>
      <c r="H332" s="156">
        <f t="shared" si="36"/>
        <v>2</v>
      </c>
      <c r="I332" s="156">
        <v>958</v>
      </c>
      <c r="J332" s="157">
        <v>9</v>
      </c>
      <c r="K332" s="157">
        <v>0</v>
      </c>
      <c r="L332" s="157">
        <v>1033</v>
      </c>
      <c r="M332" s="157">
        <v>13</v>
      </c>
      <c r="N332" s="157">
        <v>2</v>
      </c>
      <c r="O332" s="158">
        <v>599</v>
      </c>
      <c r="P332" s="158">
        <v>4</v>
      </c>
      <c r="Q332" s="158">
        <v>0</v>
      </c>
      <c r="R332" s="159">
        <f t="shared" si="37"/>
        <v>2590</v>
      </c>
      <c r="S332" s="156">
        <f t="shared" si="37"/>
        <v>26</v>
      </c>
      <c r="T332" s="157">
        <f t="shared" si="38"/>
        <v>2</v>
      </c>
      <c r="U332" s="177"/>
      <c r="V332" s="151"/>
      <c r="W332" s="152"/>
    </row>
    <row r="333" spans="1:23" ht="18">
      <c r="A333" s="94">
        <v>7</v>
      </c>
      <c r="B333" s="150">
        <v>13</v>
      </c>
      <c r="C333" s="170" t="s">
        <v>76</v>
      </c>
      <c r="D333" s="94" t="s">
        <v>187</v>
      </c>
      <c r="E333" s="184">
        <v>72</v>
      </c>
      <c r="F333" s="156">
        <f t="shared" si="34"/>
        <v>2499</v>
      </c>
      <c r="G333" s="156">
        <f t="shared" si="35"/>
        <v>31</v>
      </c>
      <c r="H333" s="156">
        <f t="shared" si="36"/>
        <v>8</v>
      </c>
      <c r="I333" s="156">
        <v>967</v>
      </c>
      <c r="J333" s="157">
        <v>10</v>
      </c>
      <c r="K333" s="157">
        <v>2</v>
      </c>
      <c r="L333" s="157">
        <v>339</v>
      </c>
      <c r="M333" s="157">
        <v>10</v>
      </c>
      <c r="N333" s="157">
        <v>5</v>
      </c>
      <c r="O333" s="158">
        <v>1193</v>
      </c>
      <c r="P333" s="158">
        <v>11</v>
      </c>
      <c r="Q333" s="158">
        <v>1</v>
      </c>
      <c r="R333" s="159">
        <f t="shared" si="37"/>
        <v>2499</v>
      </c>
      <c r="S333" s="156">
        <f t="shared" si="37"/>
        <v>31</v>
      </c>
      <c r="T333" s="157">
        <f t="shared" si="38"/>
        <v>8</v>
      </c>
      <c r="U333" s="179"/>
      <c r="V333" s="151"/>
      <c r="W333" s="152"/>
    </row>
    <row r="334" spans="1:23" ht="18">
      <c r="A334" s="94">
        <v>8</v>
      </c>
      <c r="B334" s="150">
        <v>32</v>
      </c>
      <c r="C334" s="168" t="s">
        <v>64</v>
      </c>
      <c r="D334" s="94" t="s">
        <v>39</v>
      </c>
      <c r="E334" s="184">
        <v>71</v>
      </c>
      <c r="F334" s="156">
        <f t="shared" si="34"/>
        <v>2473</v>
      </c>
      <c r="G334" s="156">
        <f t="shared" si="35"/>
        <v>25</v>
      </c>
      <c r="H334" s="156">
        <f t="shared" si="36"/>
        <v>2</v>
      </c>
      <c r="I334" s="156">
        <v>744</v>
      </c>
      <c r="J334" s="157">
        <v>7</v>
      </c>
      <c r="K334" s="157">
        <v>1</v>
      </c>
      <c r="L334" s="157">
        <v>577</v>
      </c>
      <c r="M334" s="157">
        <v>7</v>
      </c>
      <c r="N334" s="157">
        <v>1</v>
      </c>
      <c r="O334" s="158">
        <v>1152</v>
      </c>
      <c r="P334" s="158">
        <v>11</v>
      </c>
      <c r="Q334" s="158">
        <v>0</v>
      </c>
      <c r="R334" s="159">
        <f t="shared" si="37"/>
        <v>2473</v>
      </c>
      <c r="S334" s="156">
        <f t="shared" si="37"/>
        <v>25</v>
      </c>
      <c r="T334" s="157">
        <f t="shared" si="38"/>
        <v>2</v>
      </c>
      <c r="U334" s="180"/>
      <c r="V334" s="151"/>
      <c r="W334" s="152"/>
    </row>
    <row r="335" spans="1:23" ht="18">
      <c r="A335" s="94">
        <v>9</v>
      </c>
      <c r="B335" s="150">
        <v>22</v>
      </c>
      <c r="C335" s="171" t="s">
        <v>63</v>
      </c>
      <c r="D335" s="94" t="s">
        <v>19</v>
      </c>
      <c r="E335" s="184">
        <v>68</v>
      </c>
      <c r="F335" s="156">
        <f t="shared" si="34"/>
        <v>2421</v>
      </c>
      <c r="G335" s="156">
        <f t="shared" si="35"/>
        <v>29</v>
      </c>
      <c r="H335" s="156">
        <f t="shared" si="36"/>
        <v>6</v>
      </c>
      <c r="I335" s="156">
        <v>1000</v>
      </c>
      <c r="J335" s="157">
        <v>11</v>
      </c>
      <c r="K335" s="157">
        <v>2</v>
      </c>
      <c r="L335" s="157">
        <v>685</v>
      </c>
      <c r="M335" s="157">
        <v>10</v>
      </c>
      <c r="N335" s="157">
        <v>3</v>
      </c>
      <c r="O335" s="158">
        <v>736</v>
      </c>
      <c r="P335" s="158">
        <v>8</v>
      </c>
      <c r="Q335" s="158">
        <v>1</v>
      </c>
      <c r="R335" s="159">
        <f t="shared" si="37"/>
        <v>2421</v>
      </c>
      <c r="S335" s="156">
        <f t="shared" si="37"/>
        <v>29</v>
      </c>
      <c r="T335" s="157">
        <f t="shared" si="38"/>
        <v>6</v>
      </c>
      <c r="U335" s="178"/>
      <c r="V335" s="151"/>
      <c r="W335" s="152"/>
    </row>
    <row r="336" spans="1:23" ht="18">
      <c r="A336" s="94">
        <v>10</v>
      </c>
      <c r="B336" s="150">
        <v>38</v>
      </c>
      <c r="C336" s="160" t="s">
        <v>20</v>
      </c>
      <c r="D336" s="94" t="s">
        <v>19</v>
      </c>
      <c r="E336" s="184">
        <v>67</v>
      </c>
      <c r="F336" s="156">
        <f t="shared" si="34"/>
        <v>2416</v>
      </c>
      <c r="G336" s="156">
        <f t="shared" si="35"/>
        <v>29</v>
      </c>
      <c r="H336" s="156">
        <f t="shared" si="36"/>
        <v>5</v>
      </c>
      <c r="I336" s="156">
        <v>834</v>
      </c>
      <c r="J336" s="157">
        <v>10</v>
      </c>
      <c r="K336" s="157">
        <v>2</v>
      </c>
      <c r="L336" s="157">
        <v>1175</v>
      </c>
      <c r="M336" s="157">
        <v>12</v>
      </c>
      <c r="N336" s="157">
        <v>0</v>
      </c>
      <c r="O336" s="158">
        <v>407</v>
      </c>
      <c r="P336" s="158">
        <v>7</v>
      </c>
      <c r="Q336" s="158">
        <v>3</v>
      </c>
      <c r="R336" s="159">
        <f t="shared" si="37"/>
        <v>2416</v>
      </c>
      <c r="S336" s="156">
        <f t="shared" si="37"/>
        <v>29</v>
      </c>
      <c r="T336" s="157">
        <f t="shared" si="38"/>
        <v>5</v>
      </c>
      <c r="U336" s="178"/>
      <c r="V336" s="151"/>
      <c r="W336" s="152"/>
    </row>
    <row r="337" spans="1:23" ht="18">
      <c r="A337" s="94">
        <v>11</v>
      </c>
      <c r="B337" s="150">
        <v>16</v>
      </c>
      <c r="C337" s="170" t="s">
        <v>188</v>
      </c>
      <c r="D337" s="170" t="s">
        <v>4</v>
      </c>
      <c r="E337" s="184">
        <v>64</v>
      </c>
      <c r="F337" s="156">
        <f t="shared" si="34"/>
        <v>2387</v>
      </c>
      <c r="G337" s="156">
        <f t="shared" si="35"/>
        <v>19</v>
      </c>
      <c r="H337" s="156">
        <f t="shared" si="36"/>
        <v>1</v>
      </c>
      <c r="I337" s="156">
        <v>439</v>
      </c>
      <c r="J337" s="157">
        <v>5</v>
      </c>
      <c r="K337" s="157">
        <v>1</v>
      </c>
      <c r="L337" s="157">
        <v>912</v>
      </c>
      <c r="M337" s="157">
        <v>6</v>
      </c>
      <c r="N337" s="157">
        <v>0</v>
      </c>
      <c r="O337" s="158">
        <v>1036</v>
      </c>
      <c r="P337" s="158">
        <v>8</v>
      </c>
      <c r="Q337" s="158">
        <v>0</v>
      </c>
      <c r="R337" s="159">
        <f t="shared" si="37"/>
        <v>2387</v>
      </c>
      <c r="S337" s="156">
        <f t="shared" si="37"/>
        <v>19</v>
      </c>
      <c r="T337" s="157">
        <f t="shared" si="38"/>
        <v>1</v>
      </c>
      <c r="U337" s="178"/>
      <c r="V337" s="151"/>
      <c r="W337" s="152"/>
    </row>
    <row r="338" spans="1:23" ht="18">
      <c r="A338" s="94">
        <v>12</v>
      </c>
      <c r="B338" s="150">
        <v>19</v>
      </c>
      <c r="C338" s="162" t="s">
        <v>21</v>
      </c>
      <c r="D338" s="162" t="s">
        <v>22</v>
      </c>
      <c r="E338" s="184">
        <v>63</v>
      </c>
      <c r="F338" s="156">
        <f t="shared" si="34"/>
        <v>2369</v>
      </c>
      <c r="G338" s="156">
        <f t="shared" si="35"/>
        <v>24</v>
      </c>
      <c r="H338" s="156">
        <f t="shared" si="36"/>
        <v>5</v>
      </c>
      <c r="I338" s="156">
        <v>823</v>
      </c>
      <c r="J338" s="157">
        <v>8</v>
      </c>
      <c r="K338" s="157">
        <v>0</v>
      </c>
      <c r="L338" s="157">
        <v>728</v>
      </c>
      <c r="M338" s="157">
        <v>8</v>
      </c>
      <c r="N338" s="157">
        <v>2</v>
      </c>
      <c r="O338" s="158">
        <v>818</v>
      </c>
      <c r="P338" s="158">
        <v>8</v>
      </c>
      <c r="Q338" s="158">
        <v>3</v>
      </c>
      <c r="R338" s="159">
        <f t="shared" si="37"/>
        <v>2369</v>
      </c>
      <c r="S338" s="156">
        <f t="shared" si="37"/>
        <v>24</v>
      </c>
      <c r="T338" s="157">
        <f t="shared" si="38"/>
        <v>5</v>
      </c>
      <c r="U338" s="178"/>
      <c r="V338" s="151"/>
      <c r="W338" s="152"/>
    </row>
    <row r="339" spans="1:23" ht="18">
      <c r="A339" s="94">
        <v>13</v>
      </c>
      <c r="B339" s="154">
        <v>18</v>
      </c>
      <c r="C339" s="160" t="s">
        <v>78</v>
      </c>
      <c r="D339" s="94" t="s">
        <v>19</v>
      </c>
      <c r="E339" s="184">
        <v>62</v>
      </c>
      <c r="F339" s="156">
        <f t="shared" si="34"/>
        <v>2361</v>
      </c>
      <c r="G339" s="156">
        <f t="shared" si="35"/>
        <v>25</v>
      </c>
      <c r="H339" s="156">
        <f t="shared" si="36"/>
        <v>2</v>
      </c>
      <c r="I339" s="156">
        <v>1369</v>
      </c>
      <c r="J339" s="157">
        <v>13</v>
      </c>
      <c r="K339" s="157">
        <v>0</v>
      </c>
      <c r="L339" s="157">
        <v>824</v>
      </c>
      <c r="M339" s="157">
        <v>8</v>
      </c>
      <c r="N339" s="157">
        <v>0</v>
      </c>
      <c r="O339" s="158">
        <v>168</v>
      </c>
      <c r="P339" s="158">
        <v>4</v>
      </c>
      <c r="Q339" s="158">
        <v>2</v>
      </c>
      <c r="R339" s="159">
        <f t="shared" si="37"/>
        <v>2361</v>
      </c>
      <c r="S339" s="156">
        <f t="shared" si="37"/>
        <v>25</v>
      </c>
      <c r="T339" s="157">
        <f t="shared" si="38"/>
        <v>2</v>
      </c>
      <c r="U339" s="179"/>
      <c r="V339" s="151"/>
      <c r="W339" s="152"/>
    </row>
    <row r="340" spans="1:23" ht="18">
      <c r="A340" s="94">
        <v>14</v>
      </c>
      <c r="B340" s="150">
        <v>9</v>
      </c>
      <c r="C340" s="94" t="s">
        <v>92</v>
      </c>
      <c r="D340" s="94" t="s">
        <v>39</v>
      </c>
      <c r="E340" s="184">
        <v>61</v>
      </c>
      <c r="F340" s="156">
        <f t="shared" si="34"/>
        <v>2355</v>
      </c>
      <c r="G340" s="156">
        <f t="shared" si="35"/>
        <v>24</v>
      </c>
      <c r="H340" s="156">
        <f t="shared" si="36"/>
        <v>2</v>
      </c>
      <c r="I340" s="156">
        <v>707</v>
      </c>
      <c r="J340" s="157">
        <v>6</v>
      </c>
      <c r="K340" s="157">
        <v>0</v>
      </c>
      <c r="L340" s="157">
        <v>1070</v>
      </c>
      <c r="M340" s="157">
        <v>14</v>
      </c>
      <c r="N340" s="157">
        <v>2</v>
      </c>
      <c r="O340" s="158">
        <v>578</v>
      </c>
      <c r="P340" s="158">
        <v>4</v>
      </c>
      <c r="Q340" s="158">
        <v>0</v>
      </c>
      <c r="R340" s="159">
        <f t="shared" si="37"/>
        <v>2355</v>
      </c>
      <c r="S340" s="156">
        <f t="shared" si="37"/>
        <v>24</v>
      </c>
      <c r="T340" s="157">
        <f t="shared" si="38"/>
        <v>2</v>
      </c>
      <c r="U340" s="177"/>
      <c r="V340" s="151"/>
      <c r="W340" s="152"/>
    </row>
    <row r="341" spans="1:23" ht="18">
      <c r="A341" s="94">
        <v>15</v>
      </c>
      <c r="B341" s="150">
        <v>43</v>
      </c>
      <c r="C341" s="94" t="s">
        <v>31</v>
      </c>
      <c r="D341" s="166" t="s">
        <v>28</v>
      </c>
      <c r="E341" s="184">
        <v>58</v>
      </c>
      <c r="F341" s="156">
        <f t="shared" si="34"/>
        <v>2302</v>
      </c>
      <c r="G341" s="156">
        <f t="shared" si="35"/>
        <v>23</v>
      </c>
      <c r="H341" s="156">
        <f t="shared" si="36"/>
        <v>3</v>
      </c>
      <c r="I341" s="156">
        <v>799</v>
      </c>
      <c r="J341" s="157">
        <v>9</v>
      </c>
      <c r="K341" s="157">
        <v>2</v>
      </c>
      <c r="L341" s="157">
        <v>776</v>
      </c>
      <c r="M341" s="157">
        <v>7</v>
      </c>
      <c r="N341" s="157">
        <v>0</v>
      </c>
      <c r="O341" s="158">
        <v>727</v>
      </c>
      <c r="P341" s="158">
        <v>7</v>
      </c>
      <c r="Q341" s="158">
        <v>1</v>
      </c>
      <c r="R341" s="159">
        <f t="shared" si="37"/>
        <v>2302</v>
      </c>
      <c r="S341" s="156">
        <f t="shared" si="37"/>
        <v>23</v>
      </c>
      <c r="T341" s="157">
        <f t="shared" si="38"/>
        <v>3</v>
      </c>
      <c r="U341" s="177"/>
      <c r="V341" s="151"/>
      <c r="W341" s="152"/>
    </row>
    <row r="342" spans="1:23" ht="18">
      <c r="A342" s="94">
        <v>16</v>
      </c>
      <c r="B342" s="150">
        <v>26</v>
      </c>
      <c r="C342" s="170" t="s">
        <v>90</v>
      </c>
      <c r="D342" s="94" t="s">
        <v>122</v>
      </c>
      <c r="E342" s="184">
        <v>55</v>
      </c>
      <c r="F342" s="156">
        <f t="shared" si="34"/>
        <v>2296</v>
      </c>
      <c r="G342" s="156">
        <f t="shared" si="35"/>
        <v>17</v>
      </c>
      <c r="H342" s="156">
        <f t="shared" si="36"/>
        <v>0</v>
      </c>
      <c r="I342" s="156">
        <v>621</v>
      </c>
      <c r="J342" s="157">
        <v>5</v>
      </c>
      <c r="K342" s="157">
        <v>0</v>
      </c>
      <c r="L342" s="157">
        <v>759</v>
      </c>
      <c r="M342" s="157">
        <v>5</v>
      </c>
      <c r="N342" s="157">
        <v>0</v>
      </c>
      <c r="O342" s="158">
        <v>916</v>
      </c>
      <c r="P342" s="158">
        <v>7</v>
      </c>
      <c r="Q342" s="158">
        <v>0</v>
      </c>
      <c r="R342" s="159">
        <f t="shared" si="37"/>
        <v>2296</v>
      </c>
      <c r="S342" s="156">
        <f t="shared" si="37"/>
        <v>17</v>
      </c>
      <c r="T342" s="157">
        <f t="shared" si="38"/>
        <v>0</v>
      </c>
      <c r="U342" s="179"/>
      <c r="V342" s="151"/>
      <c r="W342" s="152"/>
    </row>
    <row r="343" spans="1:23" ht="18">
      <c r="A343" s="94">
        <v>17</v>
      </c>
      <c r="B343" s="150">
        <v>30</v>
      </c>
      <c r="C343" s="170" t="s">
        <v>103</v>
      </c>
      <c r="D343" s="94" t="s">
        <v>122</v>
      </c>
      <c r="E343" s="184">
        <v>54</v>
      </c>
      <c r="F343" s="156">
        <f t="shared" si="34"/>
        <v>2290</v>
      </c>
      <c r="G343" s="156">
        <f t="shared" si="35"/>
        <v>27</v>
      </c>
      <c r="H343" s="156">
        <f t="shared" si="36"/>
        <v>3</v>
      </c>
      <c r="I343" s="156">
        <v>685</v>
      </c>
      <c r="J343" s="156">
        <v>9</v>
      </c>
      <c r="K343" s="156">
        <v>2</v>
      </c>
      <c r="L343" s="156">
        <v>1042</v>
      </c>
      <c r="M343" s="156">
        <v>10</v>
      </c>
      <c r="N343" s="156">
        <v>0</v>
      </c>
      <c r="O343" s="156">
        <v>563</v>
      </c>
      <c r="P343" s="156">
        <v>8</v>
      </c>
      <c r="Q343" s="156">
        <v>1</v>
      </c>
      <c r="R343" s="159">
        <f t="shared" si="37"/>
        <v>2290</v>
      </c>
      <c r="S343" s="156">
        <f t="shared" si="37"/>
        <v>27</v>
      </c>
      <c r="T343" s="157">
        <f t="shared" si="38"/>
        <v>3</v>
      </c>
      <c r="U343" s="177"/>
      <c r="V343" s="151"/>
      <c r="W343" s="152"/>
    </row>
    <row r="344" spans="1:23" ht="18">
      <c r="A344" s="94">
        <v>18</v>
      </c>
      <c r="B344" s="154">
        <v>42</v>
      </c>
      <c r="C344" s="160" t="s">
        <v>48</v>
      </c>
      <c r="D344" s="94" t="s">
        <v>122</v>
      </c>
      <c r="E344" s="184">
        <v>53</v>
      </c>
      <c r="F344" s="156">
        <f t="shared" si="34"/>
        <v>2282</v>
      </c>
      <c r="G344" s="156">
        <f t="shared" si="35"/>
        <v>20</v>
      </c>
      <c r="H344" s="156">
        <f t="shared" si="36"/>
        <v>2</v>
      </c>
      <c r="I344" s="156">
        <v>688</v>
      </c>
      <c r="J344" s="157">
        <v>6</v>
      </c>
      <c r="K344" s="157">
        <v>1</v>
      </c>
      <c r="L344" s="157">
        <v>725</v>
      </c>
      <c r="M344" s="157">
        <v>7</v>
      </c>
      <c r="N344" s="157">
        <v>0</v>
      </c>
      <c r="O344" s="158">
        <v>869</v>
      </c>
      <c r="P344" s="158">
        <v>7</v>
      </c>
      <c r="Q344" s="158">
        <v>1</v>
      </c>
      <c r="R344" s="159">
        <f t="shared" si="37"/>
        <v>2282</v>
      </c>
      <c r="S344" s="156">
        <f t="shared" si="37"/>
        <v>20</v>
      </c>
      <c r="T344" s="157">
        <f t="shared" si="38"/>
        <v>2</v>
      </c>
      <c r="U344" s="178"/>
      <c r="V344" s="151"/>
      <c r="W344" s="152"/>
    </row>
    <row r="345" spans="1:23" ht="18">
      <c r="A345" s="94">
        <v>19</v>
      </c>
      <c r="B345" s="150">
        <v>7</v>
      </c>
      <c r="C345" s="162" t="s">
        <v>71</v>
      </c>
      <c r="D345" s="162" t="s">
        <v>22</v>
      </c>
      <c r="E345" s="184">
        <v>52</v>
      </c>
      <c r="F345" s="156">
        <f t="shared" si="34"/>
        <v>2281</v>
      </c>
      <c r="G345" s="156">
        <f t="shared" si="35"/>
        <v>18</v>
      </c>
      <c r="H345" s="156">
        <f t="shared" si="36"/>
        <v>3</v>
      </c>
      <c r="I345" s="156">
        <v>594</v>
      </c>
      <c r="J345" s="157">
        <v>4</v>
      </c>
      <c r="K345" s="157">
        <v>0</v>
      </c>
      <c r="L345" s="157">
        <v>797</v>
      </c>
      <c r="M345" s="157">
        <v>6</v>
      </c>
      <c r="N345" s="157">
        <v>0</v>
      </c>
      <c r="O345" s="158">
        <v>890</v>
      </c>
      <c r="P345" s="158">
        <v>8</v>
      </c>
      <c r="Q345" s="158">
        <v>3</v>
      </c>
      <c r="R345" s="159">
        <f t="shared" si="37"/>
        <v>2281</v>
      </c>
      <c r="S345" s="156">
        <f t="shared" si="37"/>
        <v>18</v>
      </c>
      <c r="T345" s="157">
        <f t="shared" si="38"/>
        <v>3</v>
      </c>
      <c r="U345" s="177"/>
      <c r="V345" s="151"/>
      <c r="W345" s="152"/>
    </row>
    <row r="346" spans="1:23" ht="18">
      <c r="A346" s="94">
        <v>20</v>
      </c>
      <c r="B346" s="150">
        <v>46</v>
      </c>
      <c r="C346" s="155" t="s">
        <v>61</v>
      </c>
      <c r="D346" s="94" t="s">
        <v>19</v>
      </c>
      <c r="E346" s="184">
        <v>51</v>
      </c>
      <c r="F346" s="156">
        <f t="shared" si="34"/>
        <v>2257</v>
      </c>
      <c r="G346" s="156">
        <f t="shared" si="35"/>
        <v>25</v>
      </c>
      <c r="H346" s="156">
        <f t="shared" si="36"/>
        <v>4</v>
      </c>
      <c r="I346" s="156">
        <v>698</v>
      </c>
      <c r="J346" s="156">
        <v>9</v>
      </c>
      <c r="K346" s="156">
        <v>2</v>
      </c>
      <c r="L346" s="156">
        <v>590</v>
      </c>
      <c r="M346" s="156">
        <v>7</v>
      </c>
      <c r="N346" s="156">
        <v>2</v>
      </c>
      <c r="O346" s="156">
        <v>969</v>
      </c>
      <c r="P346" s="156">
        <v>9</v>
      </c>
      <c r="Q346" s="156">
        <v>0</v>
      </c>
      <c r="R346" s="159">
        <f t="shared" si="37"/>
        <v>2257</v>
      </c>
      <c r="S346" s="156">
        <f t="shared" si="37"/>
        <v>25</v>
      </c>
      <c r="T346" s="157">
        <f t="shared" si="38"/>
        <v>4</v>
      </c>
      <c r="U346" s="178"/>
      <c r="V346" s="151"/>
      <c r="W346" s="152"/>
    </row>
    <row r="347" spans="1:23" ht="18">
      <c r="A347" s="94">
        <v>21</v>
      </c>
      <c r="B347" s="154">
        <v>12</v>
      </c>
      <c r="C347" s="172" t="s">
        <v>94</v>
      </c>
      <c r="D347" s="94"/>
      <c r="E347" s="184">
        <v>50</v>
      </c>
      <c r="F347" s="156">
        <f t="shared" si="34"/>
        <v>2256</v>
      </c>
      <c r="G347" s="156">
        <f t="shared" si="35"/>
        <v>20</v>
      </c>
      <c r="H347" s="156">
        <f t="shared" si="36"/>
        <v>1</v>
      </c>
      <c r="I347" s="156">
        <v>679</v>
      </c>
      <c r="J347" s="157">
        <v>7</v>
      </c>
      <c r="K347" s="157">
        <v>0</v>
      </c>
      <c r="L347" s="157">
        <v>613</v>
      </c>
      <c r="M347" s="157">
        <v>6</v>
      </c>
      <c r="N347" s="157">
        <v>1</v>
      </c>
      <c r="O347" s="158">
        <v>964</v>
      </c>
      <c r="P347" s="158">
        <v>7</v>
      </c>
      <c r="Q347" s="158">
        <v>0</v>
      </c>
      <c r="R347" s="159">
        <f t="shared" si="37"/>
        <v>2256</v>
      </c>
      <c r="S347" s="156">
        <f t="shared" si="37"/>
        <v>20</v>
      </c>
      <c r="T347" s="157">
        <f t="shared" si="38"/>
        <v>1</v>
      </c>
      <c r="U347" s="181"/>
      <c r="V347" s="151"/>
      <c r="W347" s="152"/>
    </row>
    <row r="348" spans="1:23" ht="18">
      <c r="A348" s="94">
        <v>22</v>
      </c>
      <c r="B348" s="150">
        <v>4</v>
      </c>
      <c r="C348" s="155" t="s">
        <v>55</v>
      </c>
      <c r="D348" s="94" t="s">
        <v>47</v>
      </c>
      <c r="E348" s="184">
        <v>46</v>
      </c>
      <c r="F348" s="156">
        <f t="shared" si="34"/>
        <v>2198</v>
      </c>
      <c r="G348" s="156">
        <f t="shared" si="35"/>
        <v>21</v>
      </c>
      <c r="H348" s="156">
        <f t="shared" si="36"/>
        <v>3</v>
      </c>
      <c r="I348" s="156">
        <v>430</v>
      </c>
      <c r="J348" s="157">
        <v>4</v>
      </c>
      <c r="K348" s="157">
        <v>2</v>
      </c>
      <c r="L348" s="157">
        <v>703</v>
      </c>
      <c r="M348" s="157">
        <v>8</v>
      </c>
      <c r="N348" s="157">
        <v>1</v>
      </c>
      <c r="O348" s="158">
        <v>1065</v>
      </c>
      <c r="P348" s="158">
        <v>9</v>
      </c>
      <c r="Q348" s="158">
        <v>0</v>
      </c>
      <c r="R348" s="159">
        <f t="shared" si="37"/>
        <v>2198</v>
      </c>
      <c r="S348" s="156">
        <f t="shared" si="37"/>
        <v>21</v>
      </c>
      <c r="T348" s="157">
        <f t="shared" si="38"/>
        <v>3</v>
      </c>
      <c r="U348" s="181"/>
      <c r="V348" s="151"/>
      <c r="W348" s="152"/>
    </row>
    <row r="349" spans="1:23" ht="18">
      <c r="A349" s="94">
        <v>23</v>
      </c>
      <c r="B349" s="150">
        <v>48</v>
      </c>
      <c r="C349" s="94" t="s">
        <v>189</v>
      </c>
      <c r="D349" s="94" t="s">
        <v>4</v>
      </c>
      <c r="E349" s="184">
        <v>46</v>
      </c>
      <c r="F349" s="156">
        <f t="shared" si="34"/>
        <v>2185</v>
      </c>
      <c r="G349" s="156">
        <f t="shared" si="35"/>
        <v>20</v>
      </c>
      <c r="H349" s="156">
        <f t="shared" si="36"/>
        <v>2</v>
      </c>
      <c r="I349" s="156">
        <v>719</v>
      </c>
      <c r="J349" s="157">
        <v>6</v>
      </c>
      <c r="K349" s="157">
        <v>0</v>
      </c>
      <c r="L349" s="157">
        <v>776</v>
      </c>
      <c r="M349" s="157">
        <v>7</v>
      </c>
      <c r="N349" s="157">
        <v>0</v>
      </c>
      <c r="O349" s="158">
        <v>690</v>
      </c>
      <c r="P349" s="158">
        <v>7</v>
      </c>
      <c r="Q349" s="158">
        <v>2</v>
      </c>
      <c r="R349" s="159">
        <f t="shared" si="37"/>
        <v>2185</v>
      </c>
      <c r="S349" s="156">
        <f t="shared" si="37"/>
        <v>20</v>
      </c>
      <c r="T349" s="157">
        <f t="shared" si="38"/>
        <v>2</v>
      </c>
      <c r="U349" s="182"/>
      <c r="V349" s="151"/>
      <c r="W349" s="152"/>
    </row>
    <row r="350" spans="1:23" ht="18">
      <c r="A350" s="94">
        <v>24</v>
      </c>
      <c r="B350" s="154">
        <v>15</v>
      </c>
      <c r="C350" s="170" t="s">
        <v>190</v>
      </c>
      <c r="D350" s="94" t="s">
        <v>43</v>
      </c>
      <c r="E350" s="184">
        <v>46</v>
      </c>
      <c r="F350" s="156">
        <f t="shared" si="34"/>
        <v>2158</v>
      </c>
      <c r="G350" s="156">
        <f t="shared" si="35"/>
        <v>27</v>
      </c>
      <c r="H350" s="156">
        <f t="shared" si="36"/>
        <v>6</v>
      </c>
      <c r="I350" s="156">
        <v>923</v>
      </c>
      <c r="J350" s="157">
        <v>9</v>
      </c>
      <c r="K350" s="157">
        <v>1</v>
      </c>
      <c r="L350" s="157">
        <v>315</v>
      </c>
      <c r="M350" s="157">
        <v>8</v>
      </c>
      <c r="N350" s="157">
        <v>4</v>
      </c>
      <c r="O350" s="158">
        <v>920</v>
      </c>
      <c r="P350" s="158">
        <v>10</v>
      </c>
      <c r="Q350" s="158">
        <v>1</v>
      </c>
      <c r="R350" s="159">
        <f t="shared" si="37"/>
        <v>2158</v>
      </c>
      <c r="S350" s="156">
        <f t="shared" si="37"/>
        <v>27</v>
      </c>
      <c r="T350" s="157">
        <f t="shared" si="38"/>
        <v>6</v>
      </c>
      <c r="U350" s="183"/>
      <c r="V350" s="151"/>
      <c r="W350" s="152"/>
    </row>
    <row r="351" spans="1:23" ht="18">
      <c r="A351" s="94">
        <v>25</v>
      </c>
      <c r="B351" s="154">
        <v>36</v>
      </c>
      <c r="C351" s="94" t="s">
        <v>191</v>
      </c>
      <c r="D351" s="94"/>
      <c r="E351" s="184">
        <v>44</v>
      </c>
      <c r="F351" s="156">
        <f t="shared" si="34"/>
        <v>2145</v>
      </c>
      <c r="G351" s="156">
        <f t="shared" si="35"/>
        <v>24</v>
      </c>
      <c r="H351" s="156">
        <f t="shared" si="36"/>
        <v>4</v>
      </c>
      <c r="I351" s="156">
        <v>463</v>
      </c>
      <c r="J351" s="157">
        <v>6</v>
      </c>
      <c r="K351" s="157">
        <v>1</v>
      </c>
      <c r="L351" s="157">
        <v>882</v>
      </c>
      <c r="M351" s="157">
        <v>8</v>
      </c>
      <c r="N351" s="157">
        <v>1</v>
      </c>
      <c r="O351" s="158">
        <v>800</v>
      </c>
      <c r="P351" s="158">
        <v>10</v>
      </c>
      <c r="Q351" s="158">
        <v>2</v>
      </c>
      <c r="R351" s="159">
        <f t="shared" si="37"/>
        <v>2145</v>
      </c>
      <c r="S351" s="156">
        <f t="shared" si="37"/>
        <v>24</v>
      </c>
      <c r="T351" s="157">
        <f t="shared" si="38"/>
        <v>4</v>
      </c>
      <c r="U351" s="181"/>
      <c r="V351" s="151"/>
      <c r="W351" s="152"/>
    </row>
    <row r="352" spans="1:23" ht="18">
      <c r="A352" s="94">
        <v>26</v>
      </c>
      <c r="B352" s="150">
        <v>41</v>
      </c>
      <c r="C352" s="170" t="s">
        <v>62</v>
      </c>
      <c r="D352" s="94" t="s">
        <v>187</v>
      </c>
      <c r="E352" s="184">
        <v>44</v>
      </c>
      <c r="F352" s="156">
        <f t="shared" si="34"/>
        <v>2100</v>
      </c>
      <c r="G352" s="156">
        <f t="shared" si="35"/>
        <v>23</v>
      </c>
      <c r="H352" s="156">
        <f t="shared" si="36"/>
        <v>4</v>
      </c>
      <c r="I352" s="156">
        <v>826</v>
      </c>
      <c r="J352" s="157">
        <v>8</v>
      </c>
      <c r="K352" s="157">
        <v>1</v>
      </c>
      <c r="L352" s="157">
        <v>672</v>
      </c>
      <c r="M352" s="157">
        <v>8</v>
      </c>
      <c r="N352" s="157">
        <v>1</v>
      </c>
      <c r="O352" s="158">
        <v>602</v>
      </c>
      <c r="P352" s="158">
        <v>7</v>
      </c>
      <c r="Q352" s="158">
        <v>2</v>
      </c>
      <c r="R352" s="159">
        <f t="shared" si="37"/>
        <v>2100</v>
      </c>
      <c r="S352" s="156">
        <f t="shared" si="37"/>
        <v>23</v>
      </c>
      <c r="T352" s="157">
        <f t="shared" si="38"/>
        <v>4</v>
      </c>
      <c r="U352" s="181"/>
      <c r="V352" s="151"/>
      <c r="W352" s="152"/>
    </row>
    <row r="353" spans="1:23" ht="18">
      <c r="A353" s="94">
        <v>27</v>
      </c>
      <c r="B353" s="150">
        <v>2</v>
      </c>
      <c r="C353" s="160" t="s">
        <v>18</v>
      </c>
      <c r="D353" s="94" t="s">
        <v>19</v>
      </c>
      <c r="E353" s="184">
        <v>42</v>
      </c>
      <c r="F353" s="156">
        <f t="shared" si="34"/>
        <v>2074</v>
      </c>
      <c r="G353" s="156">
        <f t="shared" si="35"/>
        <v>28</v>
      </c>
      <c r="H353" s="156">
        <f t="shared" si="36"/>
        <v>9</v>
      </c>
      <c r="I353" s="156">
        <v>357</v>
      </c>
      <c r="J353" s="157">
        <v>7</v>
      </c>
      <c r="K353" s="157">
        <v>4</v>
      </c>
      <c r="L353" s="157">
        <v>1118</v>
      </c>
      <c r="M353" s="157">
        <v>12</v>
      </c>
      <c r="N353" s="157">
        <v>2</v>
      </c>
      <c r="O353" s="158">
        <v>599</v>
      </c>
      <c r="P353" s="158">
        <v>9</v>
      </c>
      <c r="Q353" s="158">
        <v>3</v>
      </c>
      <c r="R353" s="159">
        <f t="shared" si="37"/>
        <v>2074</v>
      </c>
      <c r="S353" s="156">
        <f t="shared" si="37"/>
        <v>28</v>
      </c>
      <c r="T353" s="157">
        <f t="shared" si="38"/>
        <v>9</v>
      </c>
      <c r="U353" s="181"/>
      <c r="V353" s="151"/>
      <c r="W353" s="152"/>
    </row>
    <row r="354" spans="1:23" ht="18">
      <c r="A354" s="94">
        <v>28</v>
      </c>
      <c r="B354" s="150">
        <v>6</v>
      </c>
      <c r="C354" s="160" t="s">
        <v>104</v>
      </c>
      <c r="D354" s="94" t="s">
        <v>19</v>
      </c>
      <c r="E354" s="184">
        <v>42</v>
      </c>
      <c r="F354" s="156">
        <f t="shared" si="34"/>
        <v>2073</v>
      </c>
      <c r="G354" s="156">
        <f t="shared" si="35"/>
        <v>17</v>
      </c>
      <c r="H354" s="156">
        <f t="shared" si="36"/>
        <v>1</v>
      </c>
      <c r="I354" s="156">
        <v>939</v>
      </c>
      <c r="J354" s="157">
        <v>8</v>
      </c>
      <c r="K354" s="157">
        <v>0</v>
      </c>
      <c r="L354" s="157">
        <v>418</v>
      </c>
      <c r="M354" s="157">
        <v>5</v>
      </c>
      <c r="N354" s="157">
        <v>1</v>
      </c>
      <c r="O354" s="158">
        <v>716</v>
      </c>
      <c r="P354" s="158">
        <v>4</v>
      </c>
      <c r="Q354" s="158">
        <v>0</v>
      </c>
      <c r="R354" s="159">
        <f t="shared" si="37"/>
        <v>2073</v>
      </c>
      <c r="S354" s="156">
        <f t="shared" si="37"/>
        <v>17</v>
      </c>
      <c r="T354" s="157">
        <f t="shared" si="38"/>
        <v>1</v>
      </c>
      <c r="U354" s="182"/>
      <c r="V354" s="151"/>
      <c r="W354" s="152"/>
    </row>
    <row r="355" spans="1:23" ht="18">
      <c r="A355" s="94">
        <v>29</v>
      </c>
      <c r="B355" s="150">
        <v>24</v>
      </c>
      <c r="C355" s="155" t="s">
        <v>82</v>
      </c>
      <c r="D355" s="94" t="s">
        <v>83</v>
      </c>
      <c r="E355" s="184">
        <v>40</v>
      </c>
      <c r="F355" s="156">
        <f t="shared" si="34"/>
        <v>2028</v>
      </c>
      <c r="G355" s="156">
        <f t="shared" si="35"/>
        <v>19</v>
      </c>
      <c r="H355" s="156">
        <f t="shared" si="36"/>
        <v>3</v>
      </c>
      <c r="I355" s="156">
        <v>490</v>
      </c>
      <c r="J355" s="157">
        <v>6</v>
      </c>
      <c r="K355" s="157">
        <v>2</v>
      </c>
      <c r="L355" s="157">
        <v>763</v>
      </c>
      <c r="M355" s="157">
        <v>7</v>
      </c>
      <c r="N355" s="157">
        <v>0</v>
      </c>
      <c r="O355" s="158">
        <v>775</v>
      </c>
      <c r="P355" s="158">
        <v>6</v>
      </c>
      <c r="Q355" s="158">
        <v>1</v>
      </c>
      <c r="R355" s="159">
        <f t="shared" si="37"/>
        <v>2028</v>
      </c>
      <c r="S355" s="156">
        <f t="shared" si="37"/>
        <v>19</v>
      </c>
      <c r="T355" s="157">
        <f t="shared" si="38"/>
        <v>3</v>
      </c>
      <c r="U355" s="182"/>
      <c r="V355" s="151"/>
      <c r="W355" s="152"/>
    </row>
    <row r="356" spans="1:23" ht="18">
      <c r="A356" s="94">
        <v>30</v>
      </c>
      <c r="B356" s="150">
        <v>45</v>
      </c>
      <c r="C356" s="170" t="s">
        <v>29</v>
      </c>
      <c r="D356" s="94" t="s">
        <v>187</v>
      </c>
      <c r="E356" s="184">
        <v>40</v>
      </c>
      <c r="F356" s="156">
        <f t="shared" si="34"/>
        <v>2010</v>
      </c>
      <c r="G356" s="156">
        <f t="shared" si="35"/>
        <v>21</v>
      </c>
      <c r="H356" s="156">
        <f t="shared" si="36"/>
        <v>3</v>
      </c>
      <c r="I356" s="156">
        <v>401</v>
      </c>
      <c r="J356" s="157">
        <v>3</v>
      </c>
      <c r="K356" s="157">
        <v>1</v>
      </c>
      <c r="L356" s="157">
        <v>664</v>
      </c>
      <c r="M356" s="157">
        <v>9</v>
      </c>
      <c r="N356" s="157">
        <v>1</v>
      </c>
      <c r="O356" s="158">
        <v>945</v>
      </c>
      <c r="P356" s="158">
        <v>9</v>
      </c>
      <c r="Q356" s="158">
        <v>1</v>
      </c>
      <c r="R356" s="159">
        <f t="shared" si="37"/>
        <v>2010</v>
      </c>
      <c r="S356" s="156">
        <f t="shared" si="37"/>
        <v>21</v>
      </c>
      <c r="T356" s="157">
        <f t="shared" si="38"/>
        <v>3</v>
      </c>
      <c r="U356" s="182"/>
      <c r="V356" s="151"/>
      <c r="W356" s="152"/>
    </row>
    <row r="357" spans="1:23" ht="18">
      <c r="A357" s="94">
        <v>31</v>
      </c>
      <c r="B357" s="150">
        <v>29</v>
      </c>
      <c r="C357" s="160" t="s">
        <v>68</v>
      </c>
      <c r="D357" s="94" t="s">
        <v>39</v>
      </c>
      <c r="E357" s="184">
        <v>40</v>
      </c>
      <c r="F357" s="156">
        <f t="shared" si="34"/>
        <v>2000</v>
      </c>
      <c r="G357" s="156">
        <f t="shared" si="35"/>
        <v>19</v>
      </c>
      <c r="H357" s="156">
        <f t="shared" si="36"/>
        <v>4</v>
      </c>
      <c r="I357" s="156">
        <v>871</v>
      </c>
      <c r="J357" s="157">
        <v>7</v>
      </c>
      <c r="K357" s="157">
        <v>0</v>
      </c>
      <c r="L357" s="157">
        <v>437</v>
      </c>
      <c r="M357" s="157">
        <v>6</v>
      </c>
      <c r="N357" s="157">
        <v>4</v>
      </c>
      <c r="O357" s="158">
        <v>692</v>
      </c>
      <c r="P357" s="158">
        <v>6</v>
      </c>
      <c r="Q357" s="158">
        <v>0</v>
      </c>
      <c r="R357" s="159">
        <f t="shared" si="37"/>
        <v>2000</v>
      </c>
      <c r="S357" s="156">
        <f t="shared" si="37"/>
        <v>19</v>
      </c>
      <c r="T357" s="157">
        <f t="shared" si="38"/>
        <v>4</v>
      </c>
      <c r="U357" s="182"/>
      <c r="V357" s="151"/>
      <c r="W357" s="152"/>
    </row>
    <row r="358" spans="1:23" ht="18">
      <c r="A358" s="94">
        <v>32</v>
      </c>
      <c r="B358" s="150">
        <v>33</v>
      </c>
      <c r="C358" s="155" t="s">
        <v>54</v>
      </c>
      <c r="D358" s="94" t="s">
        <v>39</v>
      </c>
      <c r="E358" s="184">
        <v>38</v>
      </c>
      <c r="F358" s="156">
        <f t="shared" si="34"/>
        <v>1977</v>
      </c>
      <c r="G358" s="156">
        <f t="shared" si="35"/>
        <v>24</v>
      </c>
      <c r="H358" s="156">
        <f t="shared" si="36"/>
        <v>7</v>
      </c>
      <c r="I358" s="156">
        <v>921</v>
      </c>
      <c r="J358" s="157">
        <v>10</v>
      </c>
      <c r="K358" s="157">
        <v>0</v>
      </c>
      <c r="L358" s="157">
        <v>862</v>
      </c>
      <c r="M358" s="157">
        <v>10</v>
      </c>
      <c r="N358" s="157">
        <v>1</v>
      </c>
      <c r="O358" s="158">
        <v>194</v>
      </c>
      <c r="P358" s="158">
        <v>4</v>
      </c>
      <c r="Q358" s="158">
        <v>6</v>
      </c>
      <c r="R358" s="159">
        <f t="shared" si="37"/>
        <v>1977</v>
      </c>
      <c r="S358" s="156">
        <f t="shared" si="37"/>
        <v>24</v>
      </c>
      <c r="T358" s="157">
        <f t="shared" si="38"/>
        <v>7</v>
      </c>
      <c r="U358" s="181"/>
      <c r="V358" s="151"/>
      <c r="W358" s="152"/>
    </row>
    <row r="359" spans="1:23" ht="18">
      <c r="A359" s="94">
        <v>33</v>
      </c>
      <c r="B359" s="150">
        <v>1</v>
      </c>
      <c r="C359" s="170" t="s">
        <v>192</v>
      </c>
      <c r="D359" s="94" t="s">
        <v>147</v>
      </c>
      <c r="E359" s="184">
        <v>38</v>
      </c>
      <c r="F359" s="156">
        <f t="shared" si="34"/>
        <v>1956</v>
      </c>
      <c r="G359" s="156">
        <f t="shared" si="35"/>
        <v>18</v>
      </c>
      <c r="H359" s="156">
        <f t="shared" si="36"/>
        <v>3</v>
      </c>
      <c r="I359" s="156">
        <v>628</v>
      </c>
      <c r="J359" s="157">
        <v>5</v>
      </c>
      <c r="K359" s="157">
        <v>1</v>
      </c>
      <c r="L359" s="157">
        <v>877</v>
      </c>
      <c r="M359" s="157">
        <v>7</v>
      </c>
      <c r="N359" s="157">
        <v>0</v>
      </c>
      <c r="O359" s="158">
        <v>451</v>
      </c>
      <c r="P359" s="158">
        <v>6</v>
      </c>
      <c r="Q359" s="158">
        <v>2</v>
      </c>
      <c r="R359" s="159">
        <f t="shared" ref="R359:S374" si="39">I359+L359+O359</f>
        <v>1956</v>
      </c>
      <c r="S359" s="156">
        <f t="shared" si="39"/>
        <v>18</v>
      </c>
      <c r="T359" s="157">
        <f t="shared" si="38"/>
        <v>3</v>
      </c>
      <c r="U359" s="182"/>
      <c r="V359" s="151"/>
      <c r="W359" s="152"/>
    </row>
    <row r="360" spans="1:23" ht="18">
      <c r="A360" s="94">
        <v>34</v>
      </c>
      <c r="B360" s="150">
        <v>34</v>
      </c>
      <c r="C360" s="160" t="s">
        <v>37</v>
      </c>
      <c r="D360" s="94" t="s">
        <v>19</v>
      </c>
      <c r="E360" s="184">
        <v>36</v>
      </c>
      <c r="F360" s="156">
        <f t="shared" si="34"/>
        <v>1902</v>
      </c>
      <c r="G360" s="156">
        <f t="shared" si="35"/>
        <v>17</v>
      </c>
      <c r="H360" s="156">
        <f t="shared" si="36"/>
        <v>4</v>
      </c>
      <c r="I360" s="156">
        <v>638</v>
      </c>
      <c r="J360" s="156">
        <v>6</v>
      </c>
      <c r="K360" s="156">
        <v>0</v>
      </c>
      <c r="L360" s="156">
        <v>562</v>
      </c>
      <c r="M360" s="156">
        <v>4</v>
      </c>
      <c r="N360" s="156">
        <v>1</v>
      </c>
      <c r="O360" s="156">
        <v>702</v>
      </c>
      <c r="P360" s="156">
        <v>7</v>
      </c>
      <c r="Q360" s="156">
        <v>3</v>
      </c>
      <c r="R360" s="159">
        <f t="shared" si="39"/>
        <v>1902</v>
      </c>
      <c r="S360" s="156">
        <f t="shared" si="39"/>
        <v>17</v>
      </c>
      <c r="T360" s="157">
        <f t="shared" si="38"/>
        <v>4</v>
      </c>
      <c r="U360" s="182"/>
      <c r="V360" s="151"/>
      <c r="W360" s="152"/>
    </row>
    <row r="361" spans="1:23" ht="18">
      <c r="A361" s="94">
        <v>35</v>
      </c>
      <c r="B361" s="150">
        <v>20</v>
      </c>
      <c r="C361" s="94" t="s">
        <v>46</v>
      </c>
      <c r="D361" s="165" t="s">
        <v>47</v>
      </c>
      <c r="E361" s="184">
        <v>34</v>
      </c>
      <c r="F361" s="156">
        <f t="shared" si="34"/>
        <v>1869</v>
      </c>
      <c r="G361" s="156">
        <f t="shared" si="35"/>
        <v>23</v>
      </c>
      <c r="H361" s="156">
        <f t="shared" si="36"/>
        <v>5</v>
      </c>
      <c r="I361" s="156">
        <v>628</v>
      </c>
      <c r="J361" s="157">
        <v>7</v>
      </c>
      <c r="K361" s="157">
        <v>0</v>
      </c>
      <c r="L361" s="157">
        <v>457</v>
      </c>
      <c r="M361" s="157">
        <v>8</v>
      </c>
      <c r="N361" s="157">
        <v>4</v>
      </c>
      <c r="O361" s="158">
        <v>784</v>
      </c>
      <c r="P361" s="158">
        <v>8</v>
      </c>
      <c r="Q361" s="158">
        <v>1</v>
      </c>
      <c r="R361" s="159">
        <f t="shared" si="39"/>
        <v>1869</v>
      </c>
      <c r="S361" s="156">
        <f t="shared" si="39"/>
        <v>23</v>
      </c>
      <c r="T361" s="157">
        <f t="shared" si="38"/>
        <v>5</v>
      </c>
      <c r="U361" s="182"/>
      <c r="V361" s="151"/>
      <c r="W361" s="152"/>
    </row>
    <row r="362" spans="1:23" ht="18">
      <c r="A362" s="94">
        <v>36</v>
      </c>
      <c r="B362" s="150">
        <v>39</v>
      </c>
      <c r="C362" s="94" t="s">
        <v>193</v>
      </c>
      <c r="D362" s="166" t="s">
        <v>28</v>
      </c>
      <c r="E362" s="184">
        <v>30</v>
      </c>
      <c r="F362" s="156">
        <f t="shared" si="34"/>
        <v>1755</v>
      </c>
      <c r="G362" s="156">
        <f t="shared" si="35"/>
        <v>17</v>
      </c>
      <c r="H362" s="156">
        <f t="shared" si="36"/>
        <v>2</v>
      </c>
      <c r="I362" s="156">
        <v>517</v>
      </c>
      <c r="J362" s="157">
        <v>5</v>
      </c>
      <c r="K362" s="157">
        <v>1</v>
      </c>
      <c r="L362" s="157">
        <v>530</v>
      </c>
      <c r="M362" s="157">
        <v>6</v>
      </c>
      <c r="N362" s="157">
        <v>1</v>
      </c>
      <c r="O362" s="158">
        <v>708</v>
      </c>
      <c r="P362" s="158">
        <v>6</v>
      </c>
      <c r="Q362" s="158">
        <v>0</v>
      </c>
      <c r="R362" s="159">
        <f t="shared" si="39"/>
        <v>1755</v>
      </c>
      <c r="S362" s="156">
        <f t="shared" si="39"/>
        <v>17</v>
      </c>
      <c r="T362" s="157">
        <f t="shared" si="38"/>
        <v>2</v>
      </c>
      <c r="U362" s="181"/>
      <c r="V362" s="151"/>
      <c r="W362" s="152"/>
    </row>
    <row r="363" spans="1:23" ht="18">
      <c r="A363" s="94">
        <v>37</v>
      </c>
      <c r="B363" s="150">
        <v>14</v>
      </c>
      <c r="C363" s="162" t="s">
        <v>80</v>
      </c>
      <c r="D363" s="94" t="s">
        <v>122</v>
      </c>
      <c r="E363" s="184">
        <v>28</v>
      </c>
      <c r="F363" s="156">
        <f t="shared" si="34"/>
        <v>1748</v>
      </c>
      <c r="G363" s="156">
        <f t="shared" si="35"/>
        <v>18</v>
      </c>
      <c r="H363" s="156">
        <f t="shared" si="36"/>
        <v>3</v>
      </c>
      <c r="I363" s="156">
        <v>634</v>
      </c>
      <c r="J363" s="157">
        <v>6</v>
      </c>
      <c r="K363" s="157">
        <v>1</v>
      </c>
      <c r="L363" s="157">
        <v>342</v>
      </c>
      <c r="M363" s="157">
        <v>4</v>
      </c>
      <c r="N363" s="157">
        <v>0</v>
      </c>
      <c r="O363" s="158">
        <v>772</v>
      </c>
      <c r="P363" s="158">
        <v>8</v>
      </c>
      <c r="Q363" s="158">
        <v>2</v>
      </c>
      <c r="R363" s="159">
        <f t="shared" si="39"/>
        <v>1748</v>
      </c>
      <c r="S363" s="156">
        <f t="shared" si="39"/>
        <v>18</v>
      </c>
      <c r="T363" s="157">
        <f t="shared" si="38"/>
        <v>3</v>
      </c>
      <c r="U363" s="182"/>
      <c r="V363" s="151"/>
      <c r="W363" s="152"/>
    </row>
    <row r="364" spans="1:23" ht="18">
      <c r="A364" s="94">
        <v>38</v>
      </c>
      <c r="B364" s="150">
        <v>47</v>
      </c>
      <c r="C364" s="94" t="s">
        <v>184</v>
      </c>
      <c r="D364" s="166" t="s">
        <v>4</v>
      </c>
      <c r="E364" s="184">
        <v>28</v>
      </c>
      <c r="F364" s="156">
        <f t="shared" si="34"/>
        <v>1720</v>
      </c>
      <c r="G364" s="156">
        <f t="shared" si="35"/>
        <v>21</v>
      </c>
      <c r="H364" s="156">
        <f t="shared" si="36"/>
        <v>8</v>
      </c>
      <c r="I364" s="156">
        <v>909</v>
      </c>
      <c r="J364" s="157">
        <v>12</v>
      </c>
      <c r="K364" s="157">
        <v>3</v>
      </c>
      <c r="L364" s="157">
        <v>569</v>
      </c>
      <c r="M364" s="157">
        <v>5</v>
      </c>
      <c r="N364" s="157">
        <v>2</v>
      </c>
      <c r="O364" s="158">
        <v>242</v>
      </c>
      <c r="P364" s="158">
        <v>4</v>
      </c>
      <c r="Q364" s="158">
        <v>3</v>
      </c>
      <c r="R364" s="159">
        <f t="shared" si="39"/>
        <v>1720</v>
      </c>
      <c r="S364" s="156">
        <f t="shared" si="39"/>
        <v>21</v>
      </c>
      <c r="T364" s="157">
        <f t="shared" si="38"/>
        <v>8</v>
      </c>
      <c r="U364" s="181"/>
      <c r="V364" s="151"/>
      <c r="W364" s="152"/>
    </row>
    <row r="365" spans="1:23" ht="18">
      <c r="A365" s="94">
        <v>39</v>
      </c>
      <c r="B365" s="150">
        <v>5</v>
      </c>
      <c r="C365" s="94" t="s">
        <v>86</v>
      </c>
      <c r="D365" s="94" t="s">
        <v>39</v>
      </c>
      <c r="E365" s="184">
        <v>24</v>
      </c>
      <c r="F365" s="156">
        <f t="shared" si="34"/>
        <v>1631</v>
      </c>
      <c r="G365" s="156">
        <f t="shared" si="35"/>
        <v>22</v>
      </c>
      <c r="H365" s="156">
        <f t="shared" si="36"/>
        <v>6</v>
      </c>
      <c r="I365" s="156">
        <v>818</v>
      </c>
      <c r="J365" s="157">
        <v>11</v>
      </c>
      <c r="K365" s="157">
        <v>2</v>
      </c>
      <c r="L365" s="157">
        <v>327</v>
      </c>
      <c r="M365" s="157">
        <v>4</v>
      </c>
      <c r="N365" s="157">
        <v>2</v>
      </c>
      <c r="O365" s="158">
        <v>486</v>
      </c>
      <c r="P365" s="158">
        <v>7</v>
      </c>
      <c r="Q365" s="158">
        <v>2</v>
      </c>
      <c r="R365" s="159">
        <f t="shared" si="39"/>
        <v>1631</v>
      </c>
      <c r="S365" s="156">
        <f t="shared" si="39"/>
        <v>22</v>
      </c>
      <c r="T365" s="157">
        <f t="shared" si="38"/>
        <v>6</v>
      </c>
      <c r="U365" s="183"/>
      <c r="V365" s="151"/>
      <c r="W365" s="152"/>
    </row>
    <row r="366" spans="1:23" ht="18">
      <c r="A366" s="94">
        <v>40</v>
      </c>
      <c r="B366" s="150">
        <v>11</v>
      </c>
      <c r="C366" s="162" t="s">
        <v>69</v>
      </c>
      <c r="D366" s="162" t="s">
        <v>22</v>
      </c>
      <c r="E366" s="184">
        <v>22</v>
      </c>
      <c r="F366" s="156">
        <f t="shared" si="34"/>
        <v>1599</v>
      </c>
      <c r="G366" s="156">
        <f t="shared" si="35"/>
        <v>18</v>
      </c>
      <c r="H366" s="156">
        <f t="shared" si="36"/>
        <v>4</v>
      </c>
      <c r="I366" s="169">
        <v>610</v>
      </c>
      <c r="J366" s="157">
        <v>7</v>
      </c>
      <c r="K366" s="157">
        <v>1</v>
      </c>
      <c r="L366" s="158">
        <v>720</v>
      </c>
      <c r="M366" s="157">
        <v>6</v>
      </c>
      <c r="N366" s="157">
        <v>0</v>
      </c>
      <c r="O366" s="158">
        <v>269</v>
      </c>
      <c r="P366" s="158">
        <v>5</v>
      </c>
      <c r="Q366" s="158">
        <v>3</v>
      </c>
      <c r="R366" s="159">
        <f t="shared" si="39"/>
        <v>1599</v>
      </c>
      <c r="S366" s="156">
        <f t="shared" si="39"/>
        <v>18</v>
      </c>
      <c r="T366" s="157">
        <f t="shared" si="38"/>
        <v>4</v>
      </c>
      <c r="U366" s="183"/>
      <c r="V366" s="151"/>
      <c r="W366" s="152"/>
    </row>
    <row r="367" spans="1:23" ht="18">
      <c r="A367" s="94">
        <v>41</v>
      </c>
      <c r="B367" s="150">
        <v>40</v>
      </c>
      <c r="C367" s="162" t="s">
        <v>155</v>
      </c>
      <c r="D367" s="162" t="s">
        <v>83</v>
      </c>
      <c r="E367" s="184">
        <v>20</v>
      </c>
      <c r="F367" s="156">
        <f t="shared" si="34"/>
        <v>1536</v>
      </c>
      <c r="G367" s="156">
        <f t="shared" si="35"/>
        <v>23</v>
      </c>
      <c r="H367" s="156">
        <f t="shared" si="36"/>
        <v>8</v>
      </c>
      <c r="I367" s="156">
        <v>608</v>
      </c>
      <c r="J367" s="157">
        <v>7</v>
      </c>
      <c r="K367" s="157">
        <v>2</v>
      </c>
      <c r="L367" s="157">
        <v>369</v>
      </c>
      <c r="M367" s="157">
        <v>9</v>
      </c>
      <c r="N367" s="157">
        <v>4</v>
      </c>
      <c r="O367" s="158">
        <v>559</v>
      </c>
      <c r="P367" s="158">
        <v>7</v>
      </c>
      <c r="Q367" s="158">
        <v>2</v>
      </c>
      <c r="R367" s="159">
        <f t="shared" si="39"/>
        <v>1536</v>
      </c>
      <c r="S367" s="156">
        <f t="shared" si="39"/>
        <v>23</v>
      </c>
      <c r="T367" s="157">
        <f t="shared" si="38"/>
        <v>8</v>
      </c>
      <c r="U367" s="182"/>
      <c r="V367" s="151"/>
      <c r="W367" s="152"/>
    </row>
    <row r="368" spans="1:23" ht="18">
      <c r="A368" s="94">
        <v>42</v>
      </c>
      <c r="B368" s="150">
        <v>37</v>
      </c>
      <c r="C368" s="94" t="s">
        <v>40</v>
      </c>
      <c r="D368" s="94" t="s">
        <v>39</v>
      </c>
      <c r="E368" s="184">
        <v>20</v>
      </c>
      <c r="F368" s="156">
        <f t="shared" si="34"/>
        <v>1504</v>
      </c>
      <c r="G368" s="156">
        <f t="shared" si="35"/>
        <v>21</v>
      </c>
      <c r="H368" s="156">
        <f t="shared" si="36"/>
        <v>8</v>
      </c>
      <c r="I368" s="156">
        <v>142</v>
      </c>
      <c r="J368" s="157">
        <v>4</v>
      </c>
      <c r="K368" s="157">
        <v>3</v>
      </c>
      <c r="L368" s="157">
        <v>930</v>
      </c>
      <c r="M368" s="157">
        <v>10</v>
      </c>
      <c r="N368" s="157">
        <v>3</v>
      </c>
      <c r="O368" s="158">
        <v>432</v>
      </c>
      <c r="P368" s="158">
        <v>7</v>
      </c>
      <c r="Q368" s="158">
        <v>2</v>
      </c>
      <c r="R368" s="159">
        <f t="shared" si="39"/>
        <v>1504</v>
      </c>
      <c r="S368" s="156">
        <f t="shared" si="39"/>
        <v>21</v>
      </c>
      <c r="T368" s="157">
        <f t="shared" si="38"/>
        <v>8</v>
      </c>
      <c r="U368" s="181"/>
      <c r="V368" s="151"/>
      <c r="W368" s="152"/>
    </row>
    <row r="369" spans="1:23" ht="18">
      <c r="A369" s="94">
        <v>43</v>
      </c>
      <c r="B369" s="150">
        <v>8</v>
      </c>
      <c r="C369" s="94" t="s">
        <v>96</v>
      </c>
      <c r="D369" s="94" t="s">
        <v>47</v>
      </c>
      <c r="E369" s="184">
        <v>18</v>
      </c>
      <c r="F369" s="156">
        <f t="shared" si="34"/>
        <v>1471</v>
      </c>
      <c r="G369" s="156">
        <f t="shared" si="35"/>
        <v>17</v>
      </c>
      <c r="H369" s="156">
        <f t="shared" si="36"/>
        <v>4</v>
      </c>
      <c r="I369" s="156">
        <v>710</v>
      </c>
      <c r="J369" s="157">
        <v>6</v>
      </c>
      <c r="K369" s="157">
        <v>1</v>
      </c>
      <c r="L369" s="157">
        <v>635</v>
      </c>
      <c r="M369" s="157">
        <v>7</v>
      </c>
      <c r="N369" s="157">
        <v>0</v>
      </c>
      <c r="O369" s="158">
        <v>126</v>
      </c>
      <c r="P369" s="158">
        <v>4</v>
      </c>
      <c r="Q369" s="158">
        <v>3</v>
      </c>
      <c r="R369" s="159">
        <f t="shared" si="39"/>
        <v>1471</v>
      </c>
      <c r="S369" s="156">
        <f t="shared" si="39"/>
        <v>17</v>
      </c>
      <c r="T369" s="157">
        <f t="shared" si="38"/>
        <v>4</v>
      </c>
      <c r="U369" s="182"/>
      <c r="V369" s="151"/>
      <c r="W369" s="152"/>
    </row>
    <row r="370" spans="1:23" ht="18">
      <c r="A370" s="94">
        <v>44</v>
      </c>
      <c r="B370" s="150">
        <v>44</v>
      </c>
      <c r="C370" s="162" t="s">
        <v>58</v>
      </c>
      <c r="D370" s="162" t="s">
        <v>47</v>
      </c>
      <c r="E370" s="184">
        <v>18</v>
      </c>
      <c r="F370" s="156">
        <f t="shared" si="34"/>
        <v>1471</v>
      </c>
      <c r="G370" s="156">
        <f t="shared" si="35"/>
        <v>19</v>
      </c>
      <c r="H370" s="156">
        <f t="shared" si="36"/>
        <v>6</v>
      </c>
      <c r="I370" s="156">
        <v>540</v>
      </c>
      <c r="J370" s="157">
        <v>7</v>
      </c>
      <c r="K370" s="157">
        <v>2</v>
      </c>
      <c r="L370" s="157">
        <v>834</v>
      </c>
      <c r="M370" s="157">
        <v>8</v>
      </c>
      <c r="N370" s="157">
        <v>1</v>
      </c>
      <c r="O370" s="158">
        <v>97</v>
      </c>
      <c r="P370" s="158">
        <v>4</v>
      </c>
      <c r="Q370" s="158">
        <v>3</v>
      </c>
      <c r="R370" s="159">
        <f t="shared" si="39"/>
        <v>1471</v>
      </c>
      <c r="S370" s="156">
        <f t="shared" si="39"/>
        <v>19</v>
      </c>
      <c r="T370" s="157">
        <f t="shared" si="38"/>
        <v>6</v>
      </c>
      <c r="U370" s="181"/>
      <c r="V370" s="151"/>
      <c r="W370" s="152"/>
    </row>
    <row r="371" spans="1:23" ht="18">
      <c r="A371" s="94">
        <v>45</v>
      </c>
      <c r="B371" s="161">
        <v>31</v>
      </c>
      <c r="C371" s="160" t="s">
        <v>51</v>
      </c>
      <c r="D371" s="94" t="s">
        <v>4</v>
      </c>
      <c r="E371" s="184">
        <v>18</v>
      </c>
      <c r="F371" s="156">
        <f t="shared" si="34"/>
        <v>1465</v>
      </c>
      <c r="G371" s="156">
        <f t="shared" si="35"/>
        <v>18</v>
      </c>
      <c r="H371" s="156">
        <f t="shared" si="36"/>
        <v>5</v>
      </c>
      <c r="I371" s="156">
        <v>171</v>
      </c>
      <c r="J371" s="157">
        <v>5</v>
      </c>
      <c r="K371" s="157">
        <v>3</v>
      </c>
      <c r="L371" s="157">
        <v>677</v>
      </c>
      <c r="M371" s="157">
        <v>6</v>
      </c>
      <c r="N371" s="157">
        <v>1</v>
      </c>
      <c r="O371" s="158">
        <v>617</v>
      </c>
      <c r="P371" s="158">
        <v>7</v>
      </c>
      <c r="Q371" s="158">
        <v>1</v>
      </c>
      <c r="R371" s="159">
        <f t="shared" si="39"/>
        <v>1465</v>
      </c>
      <c r="S371" s="156">
        <f t="shared" si="39"/>
        <v>18</v>
      </c>
      <c r="T371" s="157">
        <f t="shared" si="38"/>
        <v>5</v>
      </c>
      <c r="U371" s="181"/>
      <c r="V371" s="151"/>
      <c r="W371" s="152"/>
    </row>
    <row r="372" spans="1:23" ht="18">
      <c r="A372" s="94">
        <v>46</v>
      </c>
      <c r="B372" s="150">
        <v>21</v>
      </c>
      <c r="C372" s="170" t="s">
        <v>88</v>
      </c>
      <c r="D372" s="94" t="s">
        <v>187</v>
      </c>
      <c r="E372" s="184">
        <v>14</v>
      </c>
      <c r="F372" s="156">
        <f t="shared" si="34"/>
        <v>1368</v>
      </c>
      <c r="G372" s="156">
        <f t="shared" si="35"/>
        <v>15</v>
      </c>
      <c r="H372" s="156">
        <f t="shared" si="36"/>
        <v>4</v>
      </c>
      <c r="I372" s="156">
        <v>340</v>
      </c>
      <c r="J372" s="157">
        <v>5</v>
      </c>
      <c r="K372" s="157">
        <v>1</v>
      </c>
      <c r="L372" s="157">
        <v>783</v>
      </c>
      <c r="M372" s="157">
        <v>7</v>
      </c>
      <c r="N372" s="157">
        <v>1</v>
      </c>
      <c r="O372" s="158">
        <v>245</v>
      </c>
      <c r="P372" s="158">
        <v>3</v>
      </c>
      <c r="Q372" s="158">
        <v>2</v>
      </c>
      <c r="R372" s="159">
        <f t="shared" si="39"/>
        <v>1368</v>
      </c>
      <c r="S372" s="156">
        <f t="shared" si="39"/>
        <v>15</v>
      </c>
      <c r="T372" s="157">
        <f t="shared" si="38"/>
        <v>4</v>
      </c>
      <c r="U372" s="182"/>
      <c r="V372" s="151"/>
      <c r="W372" s="152"/>
    </row>
    <row r="373" spans="1:23" ht="18">
      <c r="A373" s="94">
        <v>47</v>
      </c>
      <c r="B373" s="150">
        <v>28</v>
      </c>
      <c r="C373" s="94" t="s">
        <v>74</v>
      </c>
      <c r="D373" s="166" t="s">
        <v>4</v>
      </c>
      <c r="E373" s="184">
        <v>10</v>
      </c>
      <c r="F373" s="156">
        <f t="shared" si="34"/>
        <v>1250</v>
      </c>
      <c r="G373" s="156">
        <f t="shared" si="35"/>
        <v>15</v>
      </c>
      <c r="H373" s="156">
        <f t="shared" si="36"/>
        <v>5</v>
      </c>
      <c r="I373" s="156">
        <v>258</v>
      </c>
      <c r="J373" s="157">
        <v>5</v>
      </c>
      <c r="K373" s="157">
        <v>2</v>
      </c>
      <c r="L373" s="157">
        <v>361</v>
      </c>
      <c r="M373" s="157">
        <v>5</v>
      </c>
      <c r="N373" s="157">
        <v>2</v>
      </c>
      <c r="O373" s="158">
        <v>631</v>
      </c>
      <c r="P373" s="158">
        <v>5</v>
      </c>
      <c r="Q373" s="158">
        <v>1</v>
      </c>
      <c r="R373" s="159">
        <f t="shared" si="39"/>
        <v>1250</v>
      </c>
      <c r="S373" s="156">
        <f t="shared" si="39"/>
        <v>15</v>
      </c>
      <c r="T373" s="157">
        <f t="shared" si="38"/>
        <v>5</v>
      </c>
      <c r="U373" s="182"/>
      <c r="V373" s="151"/>
      <c r="W373" s="152"/>
    </row>
    <row r="374" spans="1:23" ht="18">
      <c r="A374" s="94">
        <v>48</v>
      </c>
      <c r="B374" s="150">
        <v>35</v>
      </c>
      <c r="C374" s="170" t="s">
        <v>23</v>
      </c>
      <c r="D374" s="94" t="s">
        <v>194</v>
      </c>
      <c r="E374" s="184">
        <v>3</v>
      </c>
      <c r="F374" s="156">
        <f t="shared" si="34"/>
        <v>1096</v>
      </c>
      <c r="G374" s="156">
        <f t="shared" si="35"/>
        <v>21</v>
      </c>
      <c r="H374" s="156">
        <f t="shared" si="36"/>
        <v>7</v>
      </c>
      <c r="I374" s="156">
        <v>290</v>
      </c>
      <c r="J374" s="157">
        <v>7</v>
      </c>
      <c r="K374" s="157">
        <v>3</v>
      </c>
      <c r="L374" s="157">
        <v>654</v>
      </c>
      <c r="M374" s="157">
        <v>6</v>
      </c>
      <c r="N374" s="157">
        <v>0</v>
      </c>
      <c r="O374" s="158">
        <v>152</v>
      </c>
      <c r="P374" s="158">
        <v>8</v>
      </c>
      <c r="Q374" s="158">
        <v>4</v>
      </c>
      <c r="R374" s="159">
        <f t="shared" si="39"/>
        <v>1096</v>
      </c>
      <c r="S374" s="156">
        <f t="shared" si="39"/>
        <v>21</v>
      </c>
      <c r="T374" s="157">
        <f t="shared" si="38"/>
        <v>7</v>
      </c>
      <c r="U374" s="182"/>
      <c r="V374" s="151"/>
      <c r="W374" s="152"/>
    </row>
    <row r="375" spans="1:23">
      <c r="A375" s="94"/>
      <c r="B375" s="94"/>
      <c r="C375" s="94" t="s">
        <v>52</v>
      </c>
      <c r="D375" s="165" t="s">
        <v>22</v>
      </c>
      <c r="E375" s="184">
        <v>50</v>
      </c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  <c r="R375" s="94"/>
      <c r="S375" s="94"/>
      <c r="T375" s="94"/>
    </row>
  </sheetData>
  <mergeCells count="3">
    <mergeCell ref="A128:A129"/>
    <mergeCell ref="C128:C129"/>
    <mergeCell ref="D128:D129"/>
  </mergeCells>
  <phoneticPr fontId="0" type="noConversion"/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</dc:creator>
  <cp:lastModifiedBy>JK</cp:lastModifiedBy>
  <cp:lastPrinted>2016-11-11T15:15:56Z</cp:lastPrinted>
  <dcterms:created xsi:type="dcterms:W3CDTF">2016-02-14T17:27:40Z</dcterms:created>
  <dcterms:modified xsi:type="dcterms:W3CDTF">2016-11-12T18:27:24Z</dcterms:modified>
</cp:coreProperties>
</file>